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mc:AlternateContent xmlns:mc="http://schemas.openxmlformats.org/markup-compatibility/2006">
    <mc:Choice Requires="x15">
      <x15ac:absPath xmlns:x15ac="http://schemas.microsoft.com/office/spreadsheetml/2010/11/ac" url="F:\CPSP\Branch Operations\Design Services\Master Plan Guideline\MP Options Evaluation\"/>
    </mc:Choice>
  </mc:AlternateContent>
  <xr:revisionPtr revIDLastSave="0" documentId="13_ncr:1_{AFB091C6-0F37-4DE5-9D9B-ABFF507BB93D}" xr6:coauthVersionLast="36" xr6:coauthVersionMax="36" xr10:uidLastSave="{00000000-0000-0000-0000-000000000000}"/>
  <bookViews>
    <workbookView xWindow="11508" yWindow="-12" windowWidth="11556" windowHeight="10836" tabRatio="838" firstSheet="2" activeTab="2" xr2:uid="{00000000-000D-0000-FFFF-FFFF00000000}"/>
  </bookViews>
  <sheets>
    <sheet name="EVALUATION WORKSHOP SETUP" sheetId="9" r:id="rId1"/>
    <sheet name="OPTIONS - DESCRIPTIONS" sheetId="10" r:id="rId2"/>
    <sheet name="Masterplan Evaluation" sheetId="1" r:id="rId3"/>
    <sheet name="LOOK-UP TABLES" sheetId="6" r:id="rId4"/>
  </sheets>
  <definedNames>
    <definedName name="CriteriaRating">'LOOK-UP TABLES'!$B$5:$B$15</definedName>
    <definedName name="CriteriaWeighting">'LOOK-UP TABLES'!$B$18:$B$29</definedName>
    <definedName name="FinancialRank">'LOOK-UP TABLES'!$B$36:$B$50</definedName>
    <definedName name="_xlnm.Print_Area" localSheetId="2">'Masterplan Evaluation'!$A$1:$R$67</definedName>
    <definedName name="YesNo">'LOOK-UP TABLES'!$F$5:$F$6</definedName>
  </definedNames>
  <calcPr calcId="191029" concurrentCalc="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14" i="1" l="1"/>
  <c r="H18" i="1"/>
  <c r="H23" i="1"/>
  <c r="H29" i="1"/>
  <c r="H33" i="1"/>
  <c r="H37" i="1"/>
  <c r="H43" i="1"/>
  <c r="H46" i="1"/>
  <c r="H52" i="1"/>
  <c r="R33" i="1"/>
  <c r="P33" i="1"/>
  <c r="N33" i="1"/>
  <c r="L33" i="1"/>
  <c r="J33" i="1"/>
  <c r="R37" i="1"/>
  <c r="P37" i="1"/>
  <c r="N37" i="1"/>
  <c r="L37" i="1"/>
  <c r="J37" i="1"/>
  <c r="R46" i="1"/>
  <c r="P46" i="1"/>
  <c r="N46" i="1"/>
  <c r="L46" i="1"/>
  <c r="J46" i="1"/>
  <c r="R43" i="1"/>
  <c r="P43" i="1"/>
  <c r="N43" i="1"/>
  <c r="L43" i="1"/>
  <c r="J43" i="1"/>
  <c r="R29" i="1"/>
  <c r="P29" i="1"/>
  <c r="N29" i="1"/>
  <c r="L29" i="1"/>
  <c r="J29" i="1"/>
  <c r="R23" i="1"/>
  <c r="P23" i="1"/>
  <c r="N23" i="1"/>
  <c r="L23" i="1"/>
  <c r="J23" i="1"/>
  <c r="R18" i="1"/>
  <c r="P18" i="1"/>
  <c r="N18" i="1"/>
  <c r="L18" i="1"/>
  <c r="J18" i="1"/>
  <c r="R14" i="1"/>
  <c r="P14" i="1"/>
  <c r="N14" i="1"/>
  <c r="L14" i="1"/>
  <c r="J14" i="1"/>
  <c r="L52" i="1"/>
  <c r="N52" i="1"/>
  <c r="P52" i="1"/>
  <c r="J52" i="1"/>
  <c r="R52" i="1"/>
  <c r="B3" i="10"/>
  <c r="L53" i="1"/>
  <c r="N53" i="1"/>
  <c r="J53" i="1"/>
  <c r="R53" i="1"/>
  <c r="H53" i="1"/>
  <c r="P53" i="1"/>
</calcChain>
</file>

<file path=xl/sharedStrings.xml><?xml version="1.0" encoding="utf-8"?>
<sst xmlns="http://schemas.openxmlformats.org/spreadsheetml/2006/main" count="204" uniqueCount="177">
  <si>
    <t>Weighting</t>
  </si>
  <si>
    <t>Criteria Rating</t>
  </si>
  <si>
    <t>Definition</t>
  </si>
  <si>
    <t>Yes</t>
  </si>
  <si>
    <t>No</t>
  </si>
  <si>
    <t>Yes/No</t>
  </si>
  <si>
    <t>Completed by:</t>
  </si>
  <si>
    <t>First name</t>
  </si>
  <si>
    <t>Last name</t>
  </si>
  <si>
    <t>Organisation</t>
  </si>
  <si>
    <t>Job title</t>
  </si>
  <si>
    <t>Email address</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</si>
  <si>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</si>
  <si>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</si>
  <si>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</si>
  <si>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</si>
  <si>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</si>
  <si>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</si>
  <si>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</si>
  <si>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</si>
  <si>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</si>
  <si>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</si>
  <si>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</si>
  <si>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</si>
  <si>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</si>
  <si>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</si>
  <si>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</si>
  <si>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</si>
  <si>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</si>
  <si>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</si>
  <si>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</si>
  <si>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</si>
  <si>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</si>
  <si>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</si>
  <si>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</si>
  <si>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</si>
  <si>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</si>
  <si>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</si>
  <si>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</si>
  <si>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</si>
  <si>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</si>
  <si>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</si>
  <si>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</si>
  <si>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</si>
  <si>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Project Title:</t>
  </si>
  <si>
    <t>Workshop Location:</t>
  </si>
  <si>
    <t>PROJECT DETAILS</t>
  </si>
  <si>
    <t>Workshop Date:</t>
  </si>
  <si>
    <t>OPTIONS</t>
  </si>
  <si>
    <t>O</t>
  </si>
  <si>
    <t>Option</t>
  </si>
  <si>
    <t>Description</t>
  </si>
  <si>
    <t>A</t>
  </si>
  <si>
    <t>B</t>
  </si>
  <si>
    <t>C</t>
  </si>
  <si>
    <t>D</t>
  </si>
  <si>
    <t>E</t>
  </si>
  <si>
    <t>F</t>
  </si>
  <si>
    <t>G</t>
  </si>
  <si>
    <t>H</t>
  </si>
  <si>
    <t>I</t>
  </si>
  <si>
    <t>J</t>
  </si>
  <si>
    <t>K</t>
  </si>
  <si>
    <t>L</t>
  </si>
  <si>
    <t>M</t>
  </si>
  <si>
    <t>N</t>
  </si>
  <si>
    <t>P</t>
  </si>
  <si>
    <t>Raw Score</t>
  </si>
  <si>
    <t>Weighted Score</t>
  </si>
  <si>
    <t>Criteria Weighting</t>
  </si>
  <si>
    <t>Instructions on using this sheet</t>
  </si>
  <si>
    <t>Does not meet criteria</t>
  </si>
  <si>
    <t>Partially meets criteria</t>
  </si>
  <si>
    <t>Meets criteria</t>
  </si>
  <si>
    <t>Partially exceeds criteria</t>
  </si>
  <si>
    <t>Exceeds criteria</t>
  </si>
  <si>
    <t>Lowest order of priority</t>
  </si>
  <si>
    <t>High order of priority</t>
  </si>
  <si>
    <t>Functionality</t>
  </si>
  <si>
    <t>People &amp; Amenity</t>
  </si>
  <si>
    <t>Building &amp; Asset Management</t>
  </si>
  <si>
    <t>Option 1</t>
  </si>
  <si>
    <t>Option 2</t>
  </si>
  <si>
    <t>Option 3</t>
  </si>
  <si>
    <t>Option 4</t>
  </si>
  <si>
    <t>Option 5</t>
  </si>
  <si>
    <t>Option 6</t>
  </si>
  <si>
    <t>Facility:</t>
  </si>
  <si>
    <t>Date:</t>
  </si>
  <si>
    <t>Critical significance</t>
  </si>
  <si>
    <t>Average order of priority</t>
  </si>
  <si>
    <t>Not applicable to this project</t>
  </si>
  <si>
    <t xml:space="preserve">Partially meets criteria </t>
  </si>
  <si>
    <t>OPTIONS EVALUATION - MASTERPLAN</t>
  </si>
  <si>
    <t>Achieves optimal outcome</t>
  </si>
  <si>
    <t>Achieves satiisfactory outcome</t>
  </si>
  <si>
    <t>Does not achieve desired outcome</t>
  </si>
  <si>
    <r>
      <t xml:space="preserve">If all criteria are regarded as equally improtant select "1" from the drop-down list in the </t>
    </r>
    <r>
      <rPr>
        <b/>
        <sz val="10"/>
        <rFont val="Arial Narrow"/>
        <family val="2"/>
      </rPr>
      <t>"Weighting"</t>
    </r>
    <r>
      <rPr>
        <sz val="10"/>
        <rFont val="Arial Narrow"/>
        <family val="2"/>
      </rPr>
      <t xml:space="preserve"> column. The default value for all criteria is set at "1".</t>
    </r>
  </si>
  <si>
    <r>
      <t xml:space="preserve">Select a value from "0" to "10" from the drop down-list in the </t>
    </r>
    <r>
      <rPr>
        <b/>
        <sz val="10"/>
        <rFont val="Arial Narrow"/>
        <family val="2"/>
      </rPr>
      <t>"Raw Score"</t>
    </r>
    <r>
      <rPr>
        <sz val="10"/>
        <rFont val="Arial Narrow"/>
        <family val="2"/>
      </rPr>
      <t xml:space="preserve"> column for each option against each of the criteria.</t>
    </r>
  </si>
  <si>
    <r>
      <t>The "</t>
    </r>
    <r>
      <rPr>
        <b/>
        <sz val="10"/>
        <rFont val="Arial Narrow"/>
        <family val="2"/>
      </rPr>
      <t>Weighted Score</t>
    </r>
    <r>
      <rPr>
        <sz val="10"/>
        <rFont val="Arial Narrow"/>
        <family val="2"/>
      </rPr>
      <t xml:space="preserve">" column for each option displays the result of multiplying the "Weighting" assigned to each criteria by the "Raw Score" assigned to the performance of each option against that criteria. </t>
    </r>
  </si>
  <si>
    <r>
      <t>The "</t>
    </r>
    <r>
      <rPr>
        <b/>
        <sz val="10"/>
        <rFont val="Arial Narrow"/>
        <family val="2"/>
      </rPr>
      <t>AVERAGE WEIGHTED SCORE</t>
    </r>
    <r>
      <rPr>
        <sz val="10"/>
        <rFont val="Arial Narrow"/>
        <family val="2"/>
      </rPr>
      <t>" is calculated automatically for each option.</t>
    </r>
  </si>
  <si>
    <r>
      <t>Each option receives an automatic "</t>
    </r>
    <r>
      <rPr>
        <b/>
        <sz val="10"/>
        <rFont val="Arial Narrow"/>
        <family val="2"/>
      </rPr>
      <t>RANK</t>
    </r>
    <r>
      <rPr>
        <sz val="10"/>
        <rFont val="Arial Narrow"/>
        <family val="2"/>
      </rPr>
      <t>" with the highest scoring option awarded a value of "1".</t>
    </r>
  </si>
  <si>
    <t>Provides a strategy for longer term (25 to 50 years) expansion, replacement and renewal of services and faciltiies beyond current service plan projections.</t>
  </si>
  <si>
    <t>Identifies future development zones with defined high-level uses (e.g. acute IPU, ambulatory services) according to their functional adjacencies.</t>
  </si>
  <si>
    <t>Fully accommodates the range of services proposed in the service plan and proposed massing achieves prioritised functional adjacencies.</t>
  </si>
  <si>
    <t>Place Making &amp; Identity</t>
  </si>
  <si>
    <t>Urban planning</t>
  </si>
  <si>
    <t>Safe access</t>
  </si>
  <si>
    <t>Circulation</t>
  </si>
  <si>
    <t>Site entries consider local pedestrian, bicycle and traffic movement patterns; movement of pedestrians separated from vehicles; logistic vehicles separated from cars; appropriate drop-offs and pickup points provided;  separate entry and unhindered access provided for emergency vehicles.</t>
  </si>
  <si>
    <t>Wayfinding</t>
  </si>
  <si>
    <t>Car Parking</t>
  </si>
  <si>
    <t>Provides framework strategy to enhance site cohesion by demarcating functional zones and inform massing and arrangement of future buildings on the site.</t>
  </si>
  <si>
    <t>Public entries  are logically located and clearly visible, stairs and lifts are visible on entry and landmarks are provided along routes.</t>
  </si>
  <si>
    <t>Adequate car parking provided for patients, staff and visitors and located for ease of vehicular and pedestrian access to and from key entrance points.</t>
  </si>
  <si>
    <t>Travel distances</t>
  </si>
  <si>
    <t>Accessibility / Universal Design</t>
  </si>
  <si>
    <t>Crime Prevention Through Environmental Design</t>
  </si>
  <si>
    <t>Resilience</t>
  </si>
  <si>
    <t>Stand alone mode</t>
  </si>
  <si>
    <t>The master plan option identifies the required performance standard of the facility in the event of loss or unavailability of one or more essential engineering services from the usual source of supply and provides a strategy for achieving the required standard.</t>
  </si>
  <si>
    <t>Constructability</t>
  </si>
  <si>
    <t>Staging and decanting impacts</t>
  </si>
  <si>
    <t>Commercial opportunities and co-located Partners</t>
  </si>
  <si>
    <t>Site consumption</t>
  </si>
  <si>
    <t>Reuse of existing assets</t>
  </si>
  <si>
    <t>Site services and infrastruicture</t>
  </si>
  <si>
    <t>Flexibility</t>
  </si>
  <si>
    <t>Context and Connectivity</t>
  </si>
  <si>
    <t>Rating</t>
  </si>
  <si>
    <t>Score</t>
  </si>
  <si>
    <t>Functional relationship priorities</t>
  </si>
  <si>
    <t>Long term expansion, renewal and replacement strategy</t>
  </si>
  <si>
    <t>Zoning</t>
  </si>
  <si>
    <t>Option responds to its broader context as well as adjoining uses, with zoning minimising any conflicting uses and maximising opportunities afforded by compatible adjoining uses.</t>
  </si>
  <si>
    <t>High quality external spaces provided to meet needs of patients, staff and visitors for views to nature, access to daylight, places to socialise and seek respite, and achieve a balance of hard and soft surfaces on the site.</t>
  </si>
  <si>
    <t>Maximises environmental opportunities e.g. reduced energy and water consumption and carbon footprint, uses site area economically and positions buildings to retain future expansion capacity.</t>
  </si>
  <si>
    <t>Provides clear and logical campus wide circulation framework that is open ended and expandable;  routes as direct and with as few turns as possible;  landlocked functional areas avoided; and back of house movements separated from public movement.</t>
  </si>
  <si>
    <t>Travel distances minimised for patients, staff and visitors.</t>
  </si>
  <si>
    <t>Supports safe 24 hour access by people of varying levels of ability either via car, public transport, bicycle or on foot.</t>
  </si>
  <si>
    <t>Supports natural access control, natural surveillance and establishes defined public, semi-public and private spaces to reduce opportunities for criminal behaviour.</t>
  </si>
  <si>
    <t>Identifies development zones that can realistically be accessed for future works stages and in which works can be undertaken safely and without major disruption to operations.</t>
  </si>
  <si>
    <t>Allows for separable works stages that can be scaled up or down, minimise decanting required and retain functional and safe operations at the end of each stage.</t>
  </si>
  <si>
    <t>Provides opportunities for co-location, co-operative arrangements with compatible research, educational, commercial or private health service delivery to support or enhance service delivery from the site, increase amenity for site users and/or provide an income stream for the health service.</t>
  </si>
  <si>
    <t>Massing uses valuable site area efficiently.</t>
  </si>
  <si>
    <t>Existing building infrastructure and services reused where appropriate.</t>
  </si>
  <si>
    <t>Includes a masterplan strategy for site services and infrastructure that is integrated with the overall site master plan and maximises the return on prior investment.</t>
  </si>
  <si>
    <t>Ensures all future buildings on the site are inherently flexible and long life to respond to changing demand, new practices and technologies.</t>
  </si>
  <si>
    <r>
      <t>Assign a relative weighting for each of the criteria by selecting a value from "1" to "10" from the drop-down menu in the "</t>
    </r>
    <r>
      <rPr>
        <b/>
        <sz val="10"/>
        <rFont val="Arial Narrow"/>
        <family val="2"/>
      </rPr>
      <t>Weighting</t>
    </r>
    <r>
      <rPr>
        <sz val="10"/>
        <rFont val="Arial Narrow"/>
        <family val="2"/>
      </rPr>
      <t>" column.</t>
    </r>
  </si>
  <si>
    <t>Total Weighted Score:</t>
  </si>
  <si>
    <t>RANKING:</t>
  </si>
  <si>
    <t>Critical significance / Mandatory</t>
  </si>
  <si>
    <t>Bushfire</t>
  </si>
  <si>
    <t xml:space="preserve">Flooding </t>
  </si>
  <si>
    <t>Drought</t>
  </si>
  <si>
    <t>Extremes of Temperature</t>
  </si>
  <si>
    <t>The master plan option assesses the potential risk to the facility from bushfire attack and incorporates any required mitigation strategies.</t>
  </si>
  <si>
    <t>The master plan option assesses the potential risk to the facility from flooding and incorporates any required mitigation strategies.</t>
  </si>
  <si>
    <t>The master plan option assesses the potential risk to the facility from drought and incorporates any required mitigation strategies.</t>
  </si>
  <si>
    <t>The master plan option assesses the potential risk to the facility from extremes of temperature and incorporates any required mitigation strategies.</t>
  </si>
  <si>
    <t>2</t>
  </si>
  <si>
    <t>4</t>
  </si>
  <si>
    <t>5</t>
  </si>
  <si>
    <t>Value Creation</t>
  </si>
  <si>
    <t>6</t>
  </si>
  <si>
    <t>8</t>
  </si>
  <si>
    <t>Appropriate to its context and neighbours</t>
  </si>
  <si>
    <t>High quality external spaces</t>
  </si>
  <si>
    <t>Environmental opportunities</t>
  </si>
  <si>
    <t>Built form</t>
  </si>
  <si>
    <t>Economic benefits</t>
  </si>
  <si>
    <t>Social benefits</t>
  </si>
  <si>
    <t>Environmental benefits</t>
  </si>
  <si>
    <t xml:space="preserve">Enables greening and enhancement of natural catchments; increasing energy and/or water efficiency; building sustainability; adaptation to climate change; anddecreased greenhouse gas emissions.
</t>
  </si>
  <si>
    <t xml:space="preserve">Creates employment opportunities during delivery and in operations; promotes the use and/or development of local skills and products; and enables commercial gains through the provision of space that is attractive to other related service providers or other commercial uses.
</t>
  </si>
  <si>
    <t xml:space="preserve">Provides improved access to an integrated suite of services that promote the health and well-being of the community and enhances social connectivity; enhances public safety through planning of movement pathways on and around the site or precinct; and provides greater access to recreational or health promoting infrastructure.
</t>
  </si>
  <si>
    <t>Responds to any requirements of the Victorian Planning Authority and local statewide and local Planning Scheme to establish appropriate linkages between campus, immediate neighbours and broader context e.g. commercial and civic infrastructure including transport.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</si>
</sst>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0"/>
      <name val="Arial"/>
    </font>
    <font>
      <sz val="10"/>
      <name val="Arial Narrow"/>
      <family val="2"/>
    </font>
    <font>
      <b/>
      <sz val="10"/>
      <name val="Arial Narrow"/>
      <family val="2"/>
    </font>
    <font>
      <sz val="9"/>
      <name val="Arial Narrow"/>
      <family val="2"/>
    </font>
    <font>
      <b/>
      <sz val="10"/>
      <color indexed="8"/>
      <name val="Arial"/>
      <family val="2"/>
    </font>
    <font>
      <b/>
      <sz val="10"/>
      <name val="Arial"/>
      <family val="2"/>
    </font>
    <font>
      <sz val="10"/>
      <color indexed="9"/>
      <name val="Arial"/>
    </font>
    <font>
      <b/>
      <sz val="10"/>
      <color indexed="47"/>
      <name val="Arial Narrow"/>
      <family val="2"/>
    </font>
    <font>
      <sz val="10"/>
      <color indexed="47"/>
      <name val="Arial Narrow"/>
      <family val="2"/>
    </font>
    <font>
      <u/>
      <sz val="9"/>
      <color indexed="8"/>
      <name val="Arial Narrow"/>
      <family val="2"/>
    </font>
    <font>
      <b/>
      <u/>
      <sz val="10"/>
      <name val="Arial Narrow"/>
      <family val="2"/>
    </font>
    <font>
      <sz val="10"/>
      <color indexed="8"/>
      <name val="Arial"/>
      <family val="2"/>
    </font>
    <font>
      <sz val="11"/>
      <color theme="0"/>
      <name val="Calibri"/>
      <family val="2"/>
      <scheme val="minor"/>
    </font>
    <font>
      <b/>
      <sz val="10"/>
      <color theme="1"/>
      <name val="Arial Narrow"/>
      <family val="2"/>
    </font>
    <font>
      <b/>
      <u/>
      <sz val="10"/>
      <color theme="1"/>
      <name val="Arial Narrow"/>
      <family val="2"/>
    </font>
    <font>
      <sz val="10"/>
      <color theme="1"/>
      <name val="Arial Narrow"/>
      <family val="2"/>
    </font>
    <font>
      <b/>
      <sz val="10"/>
      <color indexed="8"/>
      <name val="Arial Narrow"/>
      <family val="2"/>
    </font>
    <font>
      <sz val="10"/>
      <color theme="0"/>
      <name val="Arial Narrow"/>
      <family val="2"/>
    </font>
    <font>
      <b/>
      <sz val="10"/>
      <color theme="0"/>
      <name val="Arial Narrow"/>
      <family val="2"/>
    </font>
    <font>
      <b/>
      <sz val="12"/>
      <color theme="0"/>
      <name val="Arial Narrow"/>
      <family val="2"/>
    </font>
    <font>
      <b/>
      <sz val="12"/>
      <name val="Arial Narrow"/>
      <family val="2"/>
    </font>
    <font>
      <sz val="12"/>
      <name val="Arial Narrow"/>
      <family val="2"/>
    </font>
    <font>
      <sz val="12"/>
      <name val="Arial"/>
      <family val="2"/>
    </font>
    <font>
      <b/>
      <sz val="12"/>
      <color indexed="8"/>
      <name val="Arial"/>
      <family val="2"/>
    </font>
    <font>
      <b/>
      <sz val="11"/>
      <color theme="0"/>
      <name val="Arial"/>
      <family val="2"/>
    </font>
    <font>
      <b/>
      <sz val="14"/>
      <color theme="0"/>
      <name val="Arial"/>
      <family val="2"/>
    </font>
    <font>
      <b/>
      <sz val="12"/>
      <color rgb="FFFFFFFF"/>
      <name val="Arial"/>
      <family val="2"/>
    </font>
    <font>
      <b/>
      <sz val="11"/>
      <name val="Arial"/>
      <family val="2"/>
    </font>
  </fonts>
  <fills count="17">
    <fill>
      <patternFill patternType="none"/>
    </fill>
    <fill>
      <patternFill patternType="gray125"/>
    </fill>
    <fill>
      <patternFill patternType="solid">
        <fgColor indexed="51"/>
        <bgColor indexed="64"/>
      </patternFill>
    </fill>
    <fill>
      <patternFill patternType="solid">
        <fgColor indexed="52"/>
        <bgColor indexed="64"/>
      </patternFill>
    </fill>
    <fill>
      <patternFill patternType="solid">
        <fgColor indexed="31"/>
        <bgColor indexed="64"/>
      </patternFill>
    </fill>
    <fill>
      <patternFill patternType="solid">
        <fgColor indexed="9"/>
        <bgColor indexed="6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0"/>
        <bgColor indexed="64"/>
      </patternFill>
    </fill>
    <fill>
      <patternFill patternType="solid">
        <fgColor rgb="FFFFC000"/>
        <bgColor indexed="64"/>
      </patternFill>
    </fill>
    <fill>
      <patternFill patternType="solid">
        <fgColor rgb="FFFF0000"/>
        <bgColor indexed="64"/>
      </patternFill>
    </fill>
    <fill>
      <patternFill patternType="mediumGray">
        <fgColor indexed="9"/>
        <bgColor theme="0"/>
      </patternFill>
    </fill>
    <fill>
      <patternFill patternType="solid">
        <fgColor theme="0" tint="-0.14999847407452621"/>
        <bgColor indexed="64"/>
      </patternFill>
    </fill>
    <fill>
      <patternFill patternType="solid">
        <fgColor rgb="FFD03061"/>
        <bgColor indexed="64"/>
      </patternFill>
    </fill>
    <fill>
      <patternFill patternType="solid">
        <fgColor rgb="FF8C2041"/>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47"/>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hair">
        <color indexed="64"/>
      </right>
      <top style="thin">
        <color indexed="64"/>
      </top>
      <bottom/>
      <diagonal/>
    </border>
    <border>
      <left/>
      <right/>
      <top/>
      <bottom style="thin">
        <color indexed="64"/>
      </bottom>
      <diagonal/>
    </border>
    <border>
      <left style="hair">
        <color indexed="64"/>
      </left>
      <right style="medium">
        <color indexed="64"/>
      </right>
      <top/>
      <bottom style="hair">
        <color indexed="64"/>
      </bottom>
      <diagonal/>
    </border>
    <border>
      <left style="hair">
        <color indexed="64"/>
      </left>
      <right style="hair">
        <color indexed="64"/>
      </right>
      <top style="thin">
        <color indexed="64"/>
      </top>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rgb="FFD03061"/>
      </left>
      <right/>
      <top style="medium">
        <color rgb="FFD03061"/>
      </top>
      <bottom/>
      <diagonal/>
    </border>
    <border>
      <left/>
      <right/>
      <top style="medium">
        <color rgb="FFD03061"/>
      </top>
      <bottom/>
      <diagonal/>
    </border>
  </borders>
  <cellStyleXfs count="6">
    <xf numFmtId="0" fontId="0" fillId="0" borderId="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6" fillId="0" borderId="0" applyNumberFormat="0" applyFill="0" applyBorder="0" applyAlignment="0" applyProtection="0">
      <alignment vertical="top"/>
      <protection locked="0"/>
    </xf>
  </cellStyleXfs>
  <cellXfs count="158">
    <xf numFmtId="0" fontId="0" fillId="0" borderId="0" xfId="0"/>
    <xf numFmtId="0" fontId="1" fillId="0" borderId="0" xfId="0" applyFont="1"/>
    <xf numFmtId="0" fontId="4" fillId="2" borderId="0" xfId="0" applyFont="1" applyFill="1" applyAlignment="1">
      <alignment horizontal="center" wrapText="1"/>
    </xf>
    <xf numFmtId="0" fontId="4" fillId="2" borderId="0" xfId="0" applyFont="1" applyFill="1"/>
    <xf numFmtId="0" fontId="2" fillId="0" borderId="0" xfId="0" applyFont="1" applyBorder="1" applyAlignment="1">
      <alignment horizontal="center"/>
    </xf>
    <xf numFmtId="0" fontId="2" fillId="3" borderId="1" xfId="0" applyFont="1" applyFill="1" applyBorder="1"/>
    <xf numFmtId="0" fontId="1" fillId="3" borderId="2" xfId="0" applyFont="1" applyFill="1" applyBorder="1"/>
    <xf numFmtId="0" fontId="1" fillId="3" borderId="3" xfId="0" applyFont="1" applyFill="1" applyBorder="1"/>
    <xf numFmtId="0" fontId="2" fillId="0" borderId="4" xfId="0" applyFont="1" applyBorder="1"/>
    <xf numFmtId="0" fontId="0" fillId="0" borderId="4" xfId="0" applyBorder="1"/>
    <xf numFmtId="0" fontId="0" fillId="0" borderId="5" xfId="0" applyBorder="1"/>
    <xf numFmtId="0" fontId="7" fillId="0" borderId="6" xfId="0" applyFont="1" applyBorder="1"/>
    <xf numFmtId="0" fontId="8" fillId="0" borderId="6" xfId="0" applyFont="1" applyBorder="1"/>
    <xf numFmtId="0" fontId="2" fillId="0" borderId="0" xfId="0" applyFont="1"/>
    <xf numFmtId="0" fontId="3" fillId="4" borderId="0" xfId="0" applyFont="1" applyFill="1" applyAlignment="1" applyProtection="1">
      <alignment vertical="center"/>
      <protection locked="0"/>
    </xf>
    <xf numFmtId="0" fontId="2" fillId="0" borderId="0" xfId="0" applyFont="1" applyFill="1"/>
    <xf numFmtId="0" fontId="3" fillId="0" borderId="0" xfId="0" applyFont="1" applyFill="1" applyAlignment="1" applyProtection="1">
      <alignment vertical="center"/>
      <protection locked="0"/>
    </xf>
    <xf numFmtId="0" fontId="1" fillId="0" borderId="0" xfId="0" applyFont="1" applyFill="1"/>
    <xf numFmtId="0" fontId="2" fillId="0" borderId="0" xfId="0" applyFont="1" applyAlignment="1">
      <alignment horizontal="right"/>
    </xf>
    <xf numFmtId="0" fontId="3" fillId="4" borderId="7" xfId="0" applyFont="1" applyFill="1" applyBorder="1" applyAlignment="1" applyProtection="1">
      <alignment horizontal="left"/>
      <protection locked="0"/>
    </xf>
    <xf numFmtId="0" fontId="3" fillId="4" borderId="8" xfId="0" applyFont="1" applyFill="1" applyBorder="1" applyAlignment="1" applyProtection="1">
      <alignment horizontal="left"/>
      <protection locked="0"/>
    </xf>
    <xf numFmtId="0" fontId="3" fillId="4" borderId="9" xfId="0" applyFont="1" applyFill="1" applyBorder="1" applyAlignment="1" applyProtection="1">
      <alignment horizontal="left"/>
      <protection locked="0"/>
    </xf>
    <xf numFmtId="0" fontId="9" fillId="4" borderId="9" xfId="5" applyFont="1" applyFill="1" applyBorder="1" applyAlignment="1" applyProtection="1">
      <protection locked="0"/>
    </xf>
    <xf numFmtId="0" fontId="3" fillId="4" borderId="10" xfId="0" applyFont="1" applyFill="1" applyBorder="1" applyAlignment="1" applyProtection="1">
      <alignment horizontal="left"/>
      <protection locked="0"/>
    </xf>
    <xf numFmtId="0" fontId="9" fillId="4" borderId="10" xfId="5" applyFont="1" applyFill="1" applyBorder="1" applyAlignment="1" applyProtection="1">
      <protection locked="0"/>
    </xf>
    <xf numFmtId="0" fontId="0" fillId="0" borderId="0" xfId="0" applyAlignment="1">
      <alignment vertical="top" wrapText="1"/>
    </xf>
    <xf numFmtId="0" fontId="3" fillId="4" borderId="5" xfId="0" applyFont="1" applyFill="1" applyBorder="1" applyAlignment="1" applyProtection="1">
      <alignment vertical="center"/>
      <protection locked="0"/>
    </xf>
    <xf numFmtId="0" fontId="5" fillId="0" borderId="11" xfId="0" applyFont="1" applyBorder="1" applyAlignment="1">
      <alignment horizontal="right" vertical="top" wrapText="1"/>
    </xf>
    <xf numFmtId="0" fontId="0" fillId="0" borderId="12" xfId="0" applyBorder="1" applyAlignment="1">
      <alignment vertical="top" wrapText="1"/>
    </xf>
    <xf numFmtId="0" fontId="5" fillId="0" borderId="13" xfId="0" applyFont="1" applyBorder="1" applyAlignment="1">
      <alignment horizontal="right" vertical="top" wrapText="1"/>
    </xf>
    <xf numFmtId="0" fontId="0" fillId="0" borderId="14" xfId="0" applyBorder="1" applyAlignment="1">
      <alignment vertical="top" wrapText="1"/>
    </xf>
    <xf numFmtId="0" fontId="2" fillId="0" borderId="15" xfId="0" applyFont="1" applyBorder="1"/>
    <xf numFmtId="0" fontId="2" fillId="0" borderId="16" xfId="0" applyFont="1" applyBorder="1"/>
    <xf numFmtId="49" fontId="2" fillId="0" borderId="0" xfId="0" applyNumberFormat="1" applyFont="1"/>
    <xf numFmtId="0" fontId="0" fillId="0" borderId="18" xfId="0" applyBorder="1"/>
    <xf numFmtId="0" fontId="0" fillId="0" borderId="20" xfId="0" applyBorder="1"/>
    <xf numFmtId="0" fontId="0" fillId="0" borderId="22" xfId="0" applyBorder="1"/>
    <xf numFmtId="0" fontId="1" fillId="0" borderId="0" xfId="0" applyFont="1" applyFill="1" applyBorder="1"/>
    <xf numFmtId="0" fontId="10" fillId="0" borderId="0" xfId="0" applyFont="1" applyFill="1" applyBorder="1"/>
    <xf numFmtId="0" fontId="2" fillId="0" borderId="0" xfId="0" applyFont="1" applyFill="1" applyBorder="1" applyAlignment="1">
      <alignment horizontal="center"/>
    </xf>
    <xf numFmtId="0" fontId="1" fillId="0" borderId="0" xfId="0" applyFont="1" applyBorder="1"/>
    <xf numFmtId="0" fontId="2" fillId="0" borderId="0" xfId="0" applyFont="1" applyFill="1" applyBorder="1"/>
    <xf numFmtId="0" fontId="11" fillId="0" borderId="18" xfId="0" applyFont="1" applyFill="1" applyBorder="1"/>
    <xf numFmtId="0" fontId="11" fillId="0" borderId="20" xfId="0" applyFont="1" applyFill="1" applyBorder="1"/>
    <xf numFmtId="0" fontId="4" fillId="0" borderId="20" xfId="0" applyFont="1" applyFill="1" applyBorder="1"/>
    <xf numFmtId="0" fontId="4" fillId="0" borderId="0" xfId="0" applyFont="1" applyFill="1" applyAlignment="1">
      <alignment horizontal="center" wrapText="1"/>
    </xf>
    <xf numFmtId="0" fontId="0" fillId="0" borderId="0" xfId="0" applyFill="1"/>
    <xf numFmtId="49" fontId="2" fillId="0" borderId="2" xfId="0" applyNumberFormat="1" applyFont="1" applyBorder="1"/>
    <xf numFmtId="49" fontId="2" fillId="0" borderId="0" xfId="0" applyNumberFormat="1" applyFont="1" applyBorder="1"/>
    <xf numFmtId="49" fontId="2" fillId="0" borderId="0" xfId="0" applyNumberFormat="1" applyFont="1" applyFill="1"/>
    <xf numFmtId="1" fontId="2" fillId="0" borderId="0" xfId="0" applyNumberFormat="1" applyFont="1" applyBorder="1" applyAlignment="1">
      <alignment vertical="center"/>
    </xf>
    <xf numFmtId="49" fontId="2" fillId="0" borderId="23" xfId="0" applyNumberFormat="1" applyFont="1" applyBorder="1"/>
    <xf numFmtId="0" fontId="1" fillId="0" borderId="0" xfId="0" applyFont="1" applyAlignment="1">
      <alignment horizontal="center"/>
    </xf>
    <xf numFmtId="0" fontId="13" fillId="0" borderId="0" xfId="0" applyFont="1" applyFill="1" applyBorder="1"/>
    <xf numFmtId="0" fontId="14" fillId="0" borderId="0" xfId="0" applyFont="1" applyFill="1" applyBorder="1"/>
    <xf numFmtId="0" fontId="15" fillId="0" borderId="0" xfId="0" applyFont="1" applyFill="1" applyBorder="1"/>
    <xf numFmtId="49" fontId="13" fillId="0" borderId="2" xfId="0" applyNumberFormat="1" applyFont="1" applyFill="1" applyBorder="1"/>
    <xf numFmtId="1" fontId="13" fillId="0" borderId="0" xfId="0" applyNumberFormat="1" applyFont="1" applyFill="1" applyBorder="1" applyAlignment="1">
      <alignment vertical="center"/>
    </xf>
    <xf numFmtId="49" fontId="13" fillId="0" borderId="23" xfId="0" applyNumberFormat="1" applyFont="1" applyFill="1" applyBorder="1"/>
    <xf numFmtId="49" fontId="13" fillId="0" borderId="0" xfId="0" applyNumberFormat="1" applyFont="1" applyFill="1"/>
    <xf numFmtId="49" fontId="13" fillId="0" borderId="2" xfId="0" applyNumberFormat="1" applyFont="1" applyFill="1" applyBorder="1" applyAlignment="1">
      <alignment vertical="top" wrapText="1"/>
    </xf>
    <xf numFmtId="0" fontId="13" fillId="0" borderId="0" xfId="0" applyFont="1" applyFill="1" applyBorder="1" applyAlignment="1">
      <alignment vertical="top" wrapText="1"/>
    </xf>
    <xf numFmtId="1" fontId="13" fillId="0" borderId="0" xfId="0" applyNumberFormat="1" applyFont="1" applyFill="1" applyBorder="1" applyAlignment="1">
      <alignment vertical="top" wrapText="1"/>
    </xf>
    <xf numFmtId="0" fontId="16" fillId="0" borderId="0" xfId="0" applyFont="1" applyFill="1" applyBorder="1" applyAlignment="1">
      <alignment horizontal="center" wrapText="1"/>
    </xf>
    <xf numFmtId="1" fontId="1" fillId="0" borderId="0" xfId="0" applyNumberFormat="1" applyFont="1" applyFill="1" applyBorder="1"/>
    <xf numFmtId="1" fontId="1" fillId="0" borderId="23" xfId="0" applyNumberFormat="1" applyFont="1" applyFill="1" applyBorder="1"/>
    <xf numFmtId="1" fontId="15" fillId="0" borderId="25" xfId="2" applyNumberFormat="1" applyFont="1" applyFill="1" applyBorder="1" applyAlignment="1">
      <alignment vertical="top" wrapText="1"/>
    </xf>
    <xf numFmtId="1" fontId="15" fillId="0" borderId="25" xfId="3" applyNumberFormat="1" applyFont="1" applyFill="1" applyBorder="1" applyAlignment="1">
      <alignment vertical="top" wrapText="1"/>
    </xf>
    <xf numFmtId="1" fontId="15" fillId="0" borderId="25" xfId="4" applyNumberFormat="1" applyFont="1" applyFill="1" applyBorder="1" applyAlignment="1">
      <alignment vertical="top" wrapText="1"/>
    </xf>
    <xf numFmtId="1" fontId="1" fillId="0" borderId="25" xfId="0" applyNumberFormat="1" applyFont="1" applyBorder="1"/>
    <xf numFmtId="0" fontId="1" fillId="0" borderId="25" xfId="0" applyFont="1" applyBorder="1" applyAlignment="1"/>
    <xf numFmtId="0" fontId="16" fillId="12" borderId="27" xfId="0" applyFont="1" applyFill="1" applyBorder="1" applyAlignment="1">
      <alignment horizontal="center" wrapText="1"/>
    </xf>
    <xf numFmtId="0" fontId="16" fillId="12" borderId="30" xfId="0" applyFont="1" applyFill="1" applyBorder="1" applyAlignment="1"/>
    <xf numFmtId="0" fontId="16" fillId="11" borderId="25" xfId="0" applyFont="1" applyFill="1" applyBorder="1" applyAlignment="1">
      <alignment horizontal="center" wrapText="1"/>
    </xf>
    <xf numFmtId="0" fontId="16" fillId="11" borderId="25" xfId="0" applyFont="1" applyFill="1" applyBorder="1" applyAlignment="1"/>
    <xf numFmtId="49" fontId="2" fillId="10" borderId="0" xfId="0" applyNumberFormat="1" applyFont="1" applyFill="1" applyBorder="1"/>
    <xf numFmtId="49" fontId="13" fillId="10" borderId="0" xfId="0" applyNumberFormat="1" applyFont="1" applyFill="1" applyBorder="1"/>
    <xf numFmtId="0" fontId="1" fillId="10" borderId="0" xfId="0" applyFont="1" applyFill="1" applyBorder="1" applyAlignment="1">
      <alignment horizontal="center"/>
    </xf>
    <xf numFmtId="2" fontId="2" fillId="13" borderId="0" xfId="0" applyNumberFormat="1" applyFont="1" applyFill="1" applyBorder="1"/>
    <xf numFmtId="49" fontId="2" fillId="10" borderId="0" xfId="0" applyNumberFormat="1" applyFont="1" applyFill="1"/>
    <xf numFmtId="0" fontId="1" fillId="10" borderId="0" xfId="0" applyFont="1" applyFill="1"/>
    <xf numFmtId="1" fontId="15" fillId="0" borderId="32" xfId="1" applyNumberFormat="1" applyFont="1" applyFill="1" applyBorder="1" applyAlignment="1">
      <alignment vertical="top" wrapText="1"/>
    </xf>
    <xf numFmtId="0" fontId="1" fillId="14" borderId="17" xfId="0" applyFont="1" applyFill="1" applyBorder="1" applyAlignment="1">
      <alignment horizontal="center"/>
    </xf>
    <xf numFmtId="0" fontId="1" fillId="14" borderId="19" xfId="0" applyFont="1" applyFill="1" applyBorder="1" applyAlignment="1">
      <alignment horizontal="center"/>
    </xf>
    <xf numFmtId="0" fontId="1" fillId="14" borderId="21" xfId="0" applyFont="1" applyFill="1" applyBorder="1" applyAlignment="1">
      <alignment horizontal="center"/>
    </xf>
    <xf numFmtId="1" fontId="17" fillId="10" borderId="20" xfId="1" applyNumberFormat="1" applyFont="1" applyFill="1" applyBorder="1" applyAlignment="1">
      <alignment vertical="top"/>
    </xf>
    <xf numFmtId="1" fontId="17" fillId="10" borderId="22" xfId="1" applyNumberFormat="1" applyFont="1" applyFill="1" applyBorder="1" applyAlignment="1">
      <alignment vertical="top"/>
    </xf>
    <xf numFmtId="1" fontId="17" fillId="10" borderId="20" xfId="2" applyNumberFormat="1" applyFont="1" applyFill="1" applyBorder="1" applyAlignment="1">
      <alignment vertical="top"/>
    </xf>
    <xf numFmtId="49" fontId="2" fillId="0" borderId="19" xfId="0" applyNumberFormat="1" applyFont="1" applyBorder="1" applyAlignment="1">
      <alignment horizontal="right" vertical="top"/>
    </xf>
    <xf numFmtId="1" fontId="1" fillId="10" borderId="20" xfId="2" applyNumberFormat="1" applyFont="1" applyFill="1" applyBorder="1" applyAlignment="1">
      <alignment vertical="top"/>
    </xf>
    <xf numFmtId="49" fontId="2" fillId="0" borderId="21" xfId="0" applyNumberFormat="1" applyFont="1" applyBorder="1" applyAlignment="1">
      <alignment horizontal="right" vertical="top"/>
    </xf>
    <xf numFmtId="1" fontId="17" fillId="10" borderId="20" xfId="3" applyNumberFormat="1" applyFont="1" applyFill="1" applyBorder="1" applyAlignment="1">
      <alignment vertical="top"/>
    </xf>
    <xf numFmtId="1" fontId="17" fillId="10" borderId="22" xfId="4" applyNumberFormat="1" applyFont="1" applyFill="1" applyBorder="1" applyAlignment="1">
      <alignment vertical="top"/>
    </xf>
    <xf numFmtId="1" fontId="17" fillId="10" borderId="20" xfId="4" applyNumberFormat="1" applyFont="1" applyFill="1" applyBorder="1" applyAlignment="1">
      <alignment vertical="top"/>
    </xf>
    <xf numFmtId="0" fontId="20" fillId="5" borderId="29" xfId="0" applyFont="1" applyFill="1" applyBorder="1"/>
    <xf numFmtId="0" fontId="2" fillId="0" borderId="36" xfId="0" applyFont="1" applyBorder="1" applyAlignment="1">
      <alignment horizontal="center" wrapText="1"/>
    </xf>
    <xf numFmtId="0" fontId="2" fillId="0" borderId="37" xfId="0" applyFont="1" applyBorder="1" applyAlignment="1">
      <alignment horizontal="center" wrapText="1"/>
    </xf>
    <xf numFmtId="0" fontId="20" fillId="10" borderId="26" xfId="0" applyFont="1" applyFill="1" applyBorder="1" applyAlignment="1">
      <alignment horizontal="center"/>
    </xf>
    <xf numFmtId="1" fontId="15" fillId="0" borderId="21" xfId="1" applyNumberFormat="1" applyFont="1" applyFill="1" applyBorder="1" applyAlignment="1">
      <alignment vertical="top" wrapText="1"/>
    </xf>
    <xf numFmtId="1" fontId="15" fillId="0" borderId="35" xfId="2" applyNumberFormat="1" applyFont="1" applyFill="1" applyBorder="1" applyAlignment="1">
      <alignment vertical="top" wrapText="1"/>
    </xf>
    <xf numFmtId="1" fontId="15" fillId="0" borderId="34" xfId="2" applyNumberFormat="1" applyFont="1" applyFill="1" applyBorder="1" applyAlignment="1">
      <alignment vertical="top" wrapText="1"/>
    </xf>
    <xf numFmtId="1" fontId="15" fillId="0" borderId="35" xfId="3" applyNumberFormat="1" applyFont="1" applyFill="1" applyBorder="1" applyAlignment="1">
      <alignment vertical="top" wrapText="1"/>
    </xf>
    <xf numFmtId="1" fontId="15" fillId="0" borderId="34" xfId="3" applyNumberFormat="1" applyFont="1" applyFill="1" applyBorder="1" applyAlignment="1">
      <alignment vertical="top" wrapText="1"/>
    </xf>
    <xf numFmtId="1" fontId="15" fillId="0" borderId="35" xfId="4" applyNumberFormat="1" applyFont="1" applyFill="1" applyBorder="1" applyAlignment="1">
      <alignment vertical="top" wrapText="1"/>
    </xf>
    <xf numFmtId="1" fontId="15" fillId="0" borderId="34" xfId="4" applyNumberFormat="1" applyFont="1" applyFill="1" applyBorder="1" applyAlignment="1">
      <alignment vertical="top" wrapText="1"/>
    </xf>
    <xf numFmtId="0" fontId="19" fillId="0" borderId="0" xfId="0" applyFont="1" applyFill="1" applyBorder="1"/>
    <xf numFmtId="0" fontId="2" fillId="0" borderId="25" xfId="0" applyFont="1" applyFill="1" applyBorder="1"/>
    <xf numFmtId="0" fontId="21" fillId="0" borderId="11" xfId="0" applyFont="1" applyFill="1" applyBorder="1" applyProtection="1">
      <protection locked="0"/>
    </xf>
    <xf numFmtId="1" fontId="22" fillId="0" borderId="17" xfId="0" applyNumberFormat="1" applyFont="1" applyBorder="1"/>
    <xf numFmtId="1" fontId="22" fillId="0" borderId="19" xfId="0" applyNumberFormat="1" applyFont="1" applyBorder="1"/>
    <xf numFmtId="1" fontId="22" fillId="0" borderId="21" xfId="0" applyNumberFormat="1" applyFont="1" applyBorder="1"/>
    <xf numFmtId="0" fontId="23" fillId="0" borderId="17" xfId="0" applyFont="1" applyFill="1" applyBorder="1" applyAlignment="1">
      <alignment horizontal="center" wrapText="1"/>
    </xf>
    <xf numFmtId="0" fontId="23" fillId="0" borderId="19" xfId="0" applyFont="1" applyFill="1" applyBorder="1" applyAlignment="1">
      <alignment horizontal="center" wrapText="1"/>
    </xf>
    <xf numFmtId="0" fontId="23" fillId="0" borderId="21" xfId="0" applyFont="1" applyFill="1" applyBorder="1" applyAlignment="1">
      <alignment horizontal="center" wrapText="1"/>
    </xf>
    <xf numFmtId="0" fontId="21" fillId="0" borderId="36" xfId="0" applyFont="1" applyFill="1" applyBorder="1" applyProtection="1">
      <protection locked="0"/>
    </xf>
    <xf numFmtId="0" fontId="21" fillId="0" borderId="37" xfId="0" applyFont="1" applyFill="1" applyBorder="1"/>
    <xf numFmtId="0" fontId="21" fillId="0" borderId="44" xfId="0" applyFont="1" applyFill="1" applyBorder="1" applyProtection="1">
      <protection locked="0"/>
    </xf>
    <xf numFmtId="0" fontId="21" fillId="0" borderId="45" xfId="0" applyFont="1" applyFill="1" applyBorder="1"/>
    <xf numFmtId="0" fontId="21" fillId="0" borderId="12" xfId="0" applyFont="1" applyFill="1" applyBorder="1"/>
    <xf numFmtId="0" fontId="20" fillId="0" borderId="23" xfId="0" applyFont="1" applyBorder="1" applyAlignment="1">
      <alignment horizontal="right"/>
    </xf>
    <xf numFmtId="0" fontId="2" fillId="12" borderId="31" xfId="0" applyFont="1" applyFill="1" applyBorder="1" applyAlignment="1">
      <alignment horizontal="center"/>
    </xf>
    <xf numFmtId="0" fontId="2" fillId="12" borderId="21" xfId="0" applyFont="1" applyFill="1" applyBorder="1" applyAlignment="1">
      <alignment horizontal="center"/>
    </xf>
    <xf numFmtId="0" fontId="21" fillId="14" borderId="38" xfId="0" applyFont="1" applyFill="1" applyBorder="1" applyProtection="1">
      <protection locked="0"/>
    </xf>
    <xf numFmtId="0" fontId="21" fillId="14" borderId="39" xfId="0" applyFont="1" applyFill="1" applyBorder="1"/>
    <xf numFmtId="0" fontId="21" fillId="14" borderId="4" xfId="0" applyFont="1" applyFill="1" applyBorder="1" applyProtection="1">
      <protection locked="0"/>
    </xf>
    <xf numFmtId="0" fontId="21" fillId="14" borderId="5" xfId="0" applyFont="1" applyFill="1" applyBorder="1"/>
    <xf numFmtId="0" fontId="21" fillId="14" borderId="40" xfId="0" applyFont="1" applyFill="1" applyBorder="1" applyProtection="1">
      <protection locked="0"/>
    </xf>
    <xf numFmtId="0" fontId="21" fillId="14" borderId="41" xfId="0" applyFont="1" applyFill="1" applyBorder="1"/>
    <xf numFmtId="0" fontId="21" fillId="5" borderId="42" xfId="0" applyFont="1" applyFill="1" applyBorder="1"/>
    <xf numFmtId="2" fontId="20" fillId="13" borderId="43" xfId="0" applyNumberFormat="1" applyFont="1" applyFill="1" applyBorder="1"/>
    <xf numFmtId="2" fontId="20" fillId="13" borderId="24" xfId="0" applyNumberFormat="1" applyFont="1" applyFill="1" applyBorder="1"/>
    <xf numFmtId="0" fontId="20" fillId="5" borderId="0" xfId="0" applyFont="1" applyFill="1" applyBorder="1" applyAlignment="1">
      <alignment horizontal="right"/>
    </xf>
    <xf numFmtId="49" fontId="2" fillId="12" borderId="32" xfId="0" applyNumberFormat="1" applyFont="1" applyFill="1" applyBorder="1"/>
    <xf numFmtId="49" fontId="2" fillId="12" borderId="33" xfId="0" applyNumberFormat="1" applyFont="1" applyFill="1" applyBorder="1"/>
    <xf numFmtId="49" fontId="2" fillId="11" borderId="32" xfId="0" applyNumberFormat="1" applyFont="1" applyFill="1" applyBorder="1"/>
    <xf numFmtId="49" fontId="13" fillId="11" borderId="33" xfId="0" applyNumberFormat="1" applyFont="1" applyFill="1" applyBorder="1"/>
    <xf numFmtId="49" fontId="2" fillId="10" borderId="19" xfId="0" applyNumberFormat="1" applyFont="1" applyFill="1" applyBorder="1" applyAlignment="1">
      <alignment horizontal="center" vertical="top"/>
    </xf>
    <xf numFmtId="49" fontId="2" fillId="10" borderId="21" xfId="0" applyNumberFormat="1" applyFont="1" applyFill="1" applyBorder="1" applyAlignment="1">
      <alignment horizontal="center" vertical="top"/>
    </xf>
    <xf numFmtId="49" fontId="2" fillId="0" borderId="19" xfId="0" applyNumberFormat="1" applyFont="1" applyBorder="1" applyAlignment="1">
      <alignment horizontal="center" vertical="top"/>
    </xf>
    <xf numFmtId="49" fontId="18" fillId="10" borderId="19" xfId="0" applyNumberFormat="1" applyFont="1" applyFill="1" applyBorder="1" applyAlignment="1">
      <alignment horizontal="center" vertical="top"/>
    </xf>
    <xf numFmtId="0" fontId="24" fillId="16" borderId="0" xfId="0" applyFont="1" applyFill="1" applyBorder="1" applyAlignment="1">
      <alignment horizontal="center" vertical="center" wrapText="1"/>
    </xf>
    <xf numFmtId="0" fontId="26" fillId="15" borderId="46" xfId="0" applyFont="1" applyFill="1" applyBorder="1" applyAlignment="1">
      <alignment horizontal="center" vertical="center"/>
    </xf>
    <xf numFmtId="49" fontId="20" fillId="0" borderId="0" xfId="0" applyNumberFormat="1" applyFont="1" applyFill="1"/>
    <xf numFmtId="0" fontId="21" fillId="0" borderId="0" xfId="0" applyFont="1"/>
    <xf numFmtId="0" fontId="26" fillId="15" borderId="46" xfId="0" applyFont="1" applyFill="1" applyBorder="1" applyAlignment="1">
      <alignment horizontal="center" vertical="center" wrapText="1"/>
    </xf>
    <xf numFmtId="0" fontId="27" fillId="0" borderId="25" xfId="0" applyFont="1" applyFill="1" applyBorder="1" applyAlignment="1">
      <alignment vertical="top" wrapText="1"/>
    </xf>
    <xf numFmtId="0" fontId="3" fillId="4" borderId="0" xfId="0" applyFont="1" applyFill="1" applyAlignment="1" applyProtection="1">
      <alignment vertical="center"/>
      <protection locked="0"/>
    </xf>
    <xf numFmtId="0" fontId="1" fillId="0" borderId="0" xfId="0" applyFont="1" applyFill="1" applyBorder="1" applyAlignment="1"/>
    <xf numFmtId="0" fontId="20" fillId="0" borderId="15" xfId="0" applyFont="1" applyBorder="1" applyAlignment="1">
      <alignment horizontal="center"/>
    </xf>
    <xf numFmtId="0" fontId="20" fillId="0" borderId="16" xfId="0" applyFont="1" applyBorder="1" applyAlignment="1">
      <alignment horizontal="center"/>
    </xf>
    <xf numFmtId="0" fontId="16" fillId="0" borderId="0" xfId="0" applyFont="1" applyFill="1" applyBorder="1" applyAlignment="1"/>
    <xf numFmtId="0" fontId="1" fillId="0" borderId="23" xfId="0" applyFont="1" applyFill="1" applyBorder="1" applyAlignment="1"/>
    <xf numFmtId="0" fontId="25" fillId="16" borderId="0" xfId="0" applyFont="1" applyFill="1" applyBorder="1" applyAlignment="1">
      <alignment horizontal="left" vertical="center" wrapText="1"/>
    </xf>
    <xf numFmtId="0" fontId="26" fillId="15" borderId="46" xfId="0" applyFont="1" applyFill="1" applyBorder="1" applyAlignment="1">
      <alignment vertical="center" wrapText="1"/>
    </xf>
    <xf numFmtId="0" fontId="26" fillId="15" borderId="47" xfId="0" applyFont="1" applyFill="1" applyBorder="1" applyAlignment="1">
      <alignment vertical="center" wrapText="1"/>
    </xf>
    <xf numFmtId="0" fontId="2" fillId="0" borderId="21" xfId="0" applyFont="1" applyFill="1" applyBorder="1"/>
    <xf numFmtId="0" fontId="2" fillId="0" borderId="28" xfId="0" applyFont="1" applyFill="1" applyBorder="1"/>
    <xf numFmtId="0" fontId="2" fillId="0" borderId="22" xfId="0" applyFont="1" applyFill="1" applyBorder="1"/>
  </cellXfs>
  <cellStyles count="6">
    <cellStyle name="Accent2" xfId="1" builtinId="33"/>
    <cellStyle name="Accent3" xfId="2" builtinId="37"/>
    <cellStyle name="Accent4" xfId="3" builtinId="41"/>
    <cellStyle name="Accent5" xfId="4" builtinId="45"/>
    <cellStyle name="Hyperlink" xfId="5" builtinId="8"/>
    <cellStyle name="Normal" xfId="0" builtinId="0"/>
  </cellStyles>
  <dxfs count="0"/>
  <tableStyles count="0" defaultTableStyle="TableStyleMedium2" defaultPivotStyle="PivotStyleLight16"/>
  <colors>
    <mruColors>
      <color rgb="FF8C2041"/>
      <color rgb="FFEDB1C4"/>
      <color rgb="FFE07697"/>
      <color rgb="FFE898B1"/>
      <color rgb="FF063D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Slipstream">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1"/>
  <sheetViews>
    <sheetView workbookViewId="0">
      <selection activeCell="I25" sqref="I25"/>
    </sheetView>
  </sheetViews>
  <sheetFormatPr defaultColWidth="8.88671875" defaultRowHeight="13.8" x14ac:dyDescent="0.3"/>
  <cols>
    <col min="1" max="1" width="16.6640625" style="1" customWidth="1"/>
    <col min="2" max="2" width="10.33203125" style="1" bestFit="1" customWidth="1"/>
    <col min="3" max="3" width="19.88671875" style="1" customWidth="1"/>
    <col min="4" max="4" width="20.109375" style="1" customWidth="1"/>
    <col min="5" max="5" width="18.33203125" style="1" customWidth="1"/>
    <col min="6" max="6" width="13.33203125" style="1" bestFit="1" customWidth="1"/>
    <col min="7" max="16384" width="8.88671875" style="1"/>
  </cols>
  <sheetData>
    <row r="1" spans="1:6" x14ac:dyDescent="0.3">
      <c r="A1" s="5" t="s">
        <v>46</v>
      </c>
      <c r="B1" s="6"/>
      <c r="C1" s="6"/>
      <c r="D1" s="6"/>
      <c r="E1" s="6"/>
      <c r="F1" s="6"/>
    </row>
    <row r="2" spans="1:6" x14ac:dyDescent="0.3">
      <c r="A2" s="11"/>
      <c r="B2" s="11"/>
      <c r="C2" s="12"/>
      <c r="D2" s="12"/>
      <c r="E2" s="12"/>
      <c r="F2" s="12"/>
    </row>
    <row r="3" spans="1:6" x14ac:dyDescent="0.3">
      <c r="A3" s="13" t="s">
        <v>44</v>
      </c>
      <c r="B3" s="146"/>
      <c r="C3" s="146"/>
      <c r="D3" s="146"/>
      <c r="E3" s="146"/>
      <c r="F3" s="146"/>
    </row>
    <row r="4" spans="1:6" s="17" customFormat="1" x14ac:dyDescent="0.3">
      <c r="A4" s="15"/>
      <c r="B4" s="16"/>
      <c r="C4" s="16"/>
      <c r="D4" s="16"/>
      <c r="E4" s="16"/>
      <c r="F4" s="16"/>
    </row>
    <row r="5" spans="1:6" x14ac:dyDescent="0.3">
      <c r="A5" s="13" t="s">
        <v>45</v>
      </c>
      <c r="B5" s="146"/>
      <c r="C5" s="146"/>
      <c r="D5" s="146"/>
      <c r="E5" s="146"/>
      <c r="F5" s="146"/>
    </row>
    <row r="6" spans="1:6" s="17" customFormat="1" x14ac:dyDescent="0.3">
      <c r="A6" s="15"/>
      <c r="B6" s="16"/>
      <c r="C6" s="16"/>
      <c r="D6" s="16"/>
      <c r="E6" s="16"/>
      <c r="F6" s="16"/>
    </row>
    <row r="7" spans="1:6" x14ac:dyDescent="0.3">
      <c r="A7" s="13" t="s">
        <v>47</v>
      </c>
      <c r="B7" s="14"/>
      <c r="C7" s="14"/>
      <c r="D7" s="14"/>
      <c r="E7" s="14"/>
      <c r="F7" s="14"/>
    </row>
    <row r="9" spans="1:6" x14ac:dyDescent="0.3">
      <c r="A9" s="13" t="s">
        <v>6</v>
      </c>
      <c r="B9" s="13" t="s">
        <v>7</v>
      </c>
      <c r="C9" s="13" t="s">
        <v>8</v>
      </c>
      <c r="D9" s="13" t="s">
        <v>9</v>
      </c>
      <c r="E9" s="13" t="s">
        <v>10</v>
      </c>
      <c r="F9" s="13" t="s">
        <v>11</v>
      </c>
    </row>
    <row r="10" spans="1:6" x14ac:dyDescent="0.3">
      <c r="A10" s="18" t="s">
        <v>12</v>
      </c>
      <c r="B10" s="19"/>
      <c r="C10" s="20"/>
      <c r="D10" s="20"/>
      <c r="E10" s="21"/>
      <c r="F10" s="22"/>
    </row>
    <row r="11" spans="1:6" x14ac:dyDescent="0.3">
      <c r="A11" s="18" t="s">
        <v>13</v>
      </c>
      <c r="B11" s="19"/>
      <c r="C11" s="20"/>
      <c r="D11" s="20"/>
      <c r="E11" s="23"/>
      <c r="F11" s="24"/>
    </row>
    <row r="12" spans="1:6" x14ac:dyDescent="0.3">
      <c r="A12" s="18" t="s">
        <v>14</v>
      </c>
      <c r="B12" s="19"/>
      <c r="C12" s="20"/>
      <c r="D12" s="20"/>
      <c r="E12" s="23"/>
      <c r="F12" s="24"/>
    </row>
    <row r="13" spans="1:6" x14ac:dyDescent="0.3">
      <c r="A13" s="18" t="s">
        <v>15</v>
      </c>
      <c r="B13" s="19"/>
      <c r="C13" s="20"/>
      <c r="D13" s="20"/>
      <c r="E13" s="23"/>
      <c r="F13" s="24"/>
    </row>
    <row r="14" spans="1:6" x14ac:dyDescent="0.3">
      <c r="A14" s="18" t="s">
        <v>16</v>
      </c>
      <c r="B14" s="19"/>
      <c r="C14" s="20"/>
      <c r="D14" s="20"/>
      <c r="E14" s="23"/>
      <c r="F14" s="24"/>
    </row>
    <row r="15" spans="1:6" x14ac:dyDescent="0.3">
      <c r="A15" s="18" t="s">
        <v>17</v>
      </c>
      <c r="B15" s="19"/>
      <c r="C15" s="20"/>
      <c r="D15" s="20"/>
      <c r="E15" s="23"/>
      <c r="F15" s="24"/>
    </row>
    <row r="16" spans="1:6" x14ac:dyDescent="0.3">
      <c r="A16" s="18" t="s">
        <v>18</v>
      </c>
      <c r="B16" s="19"/>
      <c r="C16" s="20"/>
      <c r="D16" s="20"/>
      <c r="E16" s="23"/>
      <c r="F16" s="24"/>
    </row>
    <row r="17" spans="1:6" x14ac:dyDescent="0.3">
      <c r="A17" s="18" t="s">
        <v>19</v>
      </c>
      <c r="B17" s="19"/>
      <c r="C17" s="20"/>
      <c r="D17" s="20"/>
      <c r="E17" s="23"/>
      <c r="F17" s="24"/>
    </row>
    <row r="18" spans="1:6" x14ac:dyDescent="0.3">
      <c r="A18" s="18" t="s">
        <v>20</v>
      </c>
      <c r="B18" s="19"/>
      <c r="C18" s="20"/>
      <c r="D18" s="20"/>
      <c r="E18" s="23"/>
      <c r="F18" s="24"/>
    </row>
    <row r="19" spans="1:6" x14ac:dyDescent="0.3">
      <c r="A19" s="18" t="s">
        <v>21</v>
      </c>
      <c r="B19" s="19"/>
      <c r="C19" s="20"/>
      <c r="D19" s="20"/>
      <c r="E19" s="23"/>
      <c r="F19" s="24"/>
    </row>
    <row r="20" spans="1:6" x14ac:dyDescent="0.3">
      <c r="A20" s="18" t="s">
        <v>22</v>
      </c>
      <c r="B20" s="19"/>
      <c r="C20" s="20"/>
      <c r="D20" s="20"/>
      <c r="E20" s="23"/>
      <c r="F20" s="24"/>
    </row>
    <row r="21" spans="1:6" x14ac:dyDescent="0.3">
      <c r="A21" s="18" t="s">
        <v>23</v>
      </c>
      <c r="B21" s="19"/>
      <c r="C21" s="20"/>
      <c r="D21" s="20"/>
      <c r="E21" s="23"/>
      <c r="F21" s="24"/>
    </row>
    <row r="22" spans="1:6" x14ac:dyDescent="0.3">
      <c r="A22" s="18" t="s">
        <v>24</v>
      </c>
      <c r="B22" s="19"/>
      <c r="C22" s="20"/>
      <c r="D22" s="20"/>
      <c r="E22" s="23"/>
      <c r="F22" s="24"/>
    </row>
    <row r="23" spans="1:6" x14ac:dyDescent="0.3">
      <c r="A23" s="18" t="s">
        <v>25</v>
      </c>
      <c r="B23" s="19"/>
      <c r="C23" s="20"/>
      <c r="D23" s="20"/>
      <c r="E23" s="23"/>
      <c r="F23" s="24"/>
    </row>
    <row r="24" spans="1:6" x14ac:dyDescent="0.3">
      <c r="A24" s="18" t="s">
        <v>26</v>
      </c>
      <c r="B24" s="19"/>
      <c r="C24" s="20"/>
      <c r="D24" s="20"/>
      <c r="E24" s="23"/>
      <c r="F24" s="24"/>
    </row>
    <row r="25" spans="1:6" x14ac:dyDescent="0.3">
      <c r="A25" s="18" t="s">
        <v>27</v>
      </c>
      <c r="B25" s="19"/>
      <c r="C25" s="20"/>
      <c r="D25" s="20"/>
      <c r="E25" s="23"/>
      <c r="F25" s="24"/>
    </row>
    <row r="26" spans="1:6" x14ac:dyDescent="0.3">
      <c r="A26" s="18" t="s">
        <v>28</v>
      </c>
      <c r="B26" s="19"/>
      <c r="C26" s="20"/>
      <c r="D26" s="20"/>
      <c r="E26" s="23"/>
      <c r="F26" s="24"/>
    </row>
    <row r="27" spans="1:6" x14ac:dyDescent="0.3">
      <c r="A27" s="18" t="s">
        <v>29</v>
      </c>
      <c r="B27" s="19"/>
      <c r="C27" s="20"/>
      <c r="D27" s="20"/>
      <c r="E27" s="23"/>
      <c r="F27" s="24"/>
    </row>
    <row r="28" spans="1:6" x14ac:dyDescent="0.3">
      <c r="A28" s="18" t="s">
        <v>30</v>
      </c>
      <c r="B28" s="19"/>
      <c r="C28" s="20"/>
      <c r="D28" s="20"/>
      <c r="E28" s="23"/>
      <c r="F28" s="24"/>
    </row>
    <row r="29" spans="1:6" x14ac:dyDescent="0.3">
      <c r="A29" s="18" t="s">
        <v>31</v>
      </c>
      <c r="B29" s="19"/>
      <c r="C29" s="20"/>
      <c r="D29" s="20"/>
      <c r="E29" s="23"/>
      <c r="F29" s="24"/>
    </row>
    <row r="30" spans="1:6" x14ac:dyDescent="0.3">
      <c r="A30" s="18" t="s">
        <v>32</v>
      </c>
      <c r="B30" s="19"/>
      <c r="C30" s="20"/>
      <c r="D30" s="20"/>
      <c r="E30" s="23"/>
      <c r="F30" s="24"/>
    </row>
    <row r="31" spans="1:6" x14ac:dyDescent="0.3">
      <c r="A31" s="18" t="s">
        <v>33</v>
      </c>
      <c r="B31" s="19"/>
      <c r="C31" s="20"/>
      <c r="D31" s="20"/>
      <c r="E31" s="23"/>
      <c r="F31" s="24"/>
    </row>
    <row r="32" spans="1:6" x14ac:dyDescent="0.3">
      <c r="A32" s="18" t="s">
        <v>34</v>
      </c>
      <c r="B32" s="19"/>
      <c r="C32" s="20"/>
      <c r="D32" s="20"/>
      <c r="E32" s="23"/>
      <c r="F32" s="24"/>
    </row>
    <row r="33" spans="1:6" x14ac:dyDescent="0.3">
      <c r="A33" s="18" t="s">
        <v>35</v>
      </c>
      <c r="B33" s="19"/>
      <c r="C33" s="20"/>
      <c r="D33" s="20"/>
      <c r="E33" s="23"/>
      <c r="F33" s="24"/>
    </row>
    <row r="34" spans="1:6" x14ac:dyDescent="0.3">
      <c r="A34" s="18" t="s">
        <v>36</v>
      </c>
      <c r="B34" s="19"/>
      <c r="C34" s="20"/>
      <c r="D34" s="20"/>
      <c r="E34" s="23"/>
      <c r="F34" s="24"/>
    </row>
    <row r="35" spans="1:6" x14ac:dyDescent="0.3">
      <c r="A35" s="18" t="s">
        <v>37</v>
      </c>
      <c r="B35" s="19"/>
      <c r="C35" s="20"/>
      <c r="D35" s="20"/>
      <c r="E35" s="23"/>
      <c r="F35" s="24"/>
    </row>
    <row r="36" spans="1:6" x14ac:dyDescent="0.3">
      <c r="A36" s="18" t="s">
        <v>38</v>
      </c>
      <c r="B36" s="19"/>
      <c r="C36" s="20"/>
      <c r="D36" s="20"/>
      <c r="E36" s="23"/>
      <c r="F36" s="24"/>
    </row>
    <row r="37" spans="1:6" x14ac:dyDescent="0.3">
      <c r="A37" s="18" t="s">
        <v>39</v>
      </c>
      <c r="B37" s="19"/>
      <c r="C37" s="20"/>
      <c r="D37" s="20"/>
      <c r="E37" s="23"/>
      <c r="F37" s="24"/>
    </row>
    <row r="38" spans="1:6" x14ac:dyDescent="0.3">
      <c r="A38" s="18" t="s">
        <v>40</v>
      </c>
      <c r="B38" s="19"/>
      <c r="C38" s="20"/>
      <c r="D38" s="20"/>
      <c r="E38" s="23"/>
      <c r="F38" s="24"/>
    </row>
    <row r="39" spans="1:6" x14ac:dyDescent="0.3">
      <c r="A39" s="18" t="s">
        <v>41</v>
      </c>
      <c r="B39" s="19"/>
      <c r="C39" s="20"/>
      <c r="D39" s="20"/>
      <c r="E39" s="23"/>
      <c r="F39" s="24"/>
    </row>
    <row r="40" spans="1:6" x14ac:dyDescent="0.3">
      <c r="A40" s="18" t="s">
        <v>42</v>
      </c>
      <c r="B40" s="19"/>
      <c r="C40" s="20"/>
      <c r="D40" s="20"/>
      <c r="E40" s="23"/>
      <c r="F40" s="24"/>
    </row>
    <row r="41" spans="1:6" x14ac:dyDescent="0.3">
      <c r="A41" s="18" t="s">
        <v>43</v>
      </c>
      <c r="B41" s="19"/>
      <c r="C41" s="20"/>
      <c r="D41" s="20"/>
      <c r="E41" s="21"/>
      <c r="F41" s="24"/>
    </row>
  </sheetData>
  <mergeCells count="2">
    <mergeCell ref="B5:F5"/>
    <mergeCell ref="B3:F3"/>
  </mergeCells>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2"/>
  <sheetViews>
    <sheetView workbookViewId="0">
      <selection activeCell="B32" sqref="B32"/>
    </sheetView>
  </sheetViews>
  <sheetFormatPr defaultRowHeight="13.2" x14ac:dyDescent="0.25"/>
  <cols>
    <col min="1" max="1" width="10.5546875" bestFit="1" customWidth="1"/>
    <col min="2" max="2" width="69.44140625" customWidth="1"/>
  </cols>
  <sheetData>
    <row r="1" spans="1:2" ht="13.8" x14ac:dyDescent="0.3">
      <c r="A1" s="5" t="s">
        <v>48</v>
      </c>
      <c r="B1" s="7"/>
    </row>
    <row r="2" spans="1:2" x14ac:dyDescent="0.25">
      <c r="A2" s="9"/>
      <c r="B2" s="10"/>
    </row>
    <row r="3" spans="1:2" ht="13.8" x14ac:dyDescent="0.3">
      <c r="A3" s="8" t="s">
        <v>44</v>
      </c>
      <c r="B3" s="26">
        <f>'EVALUATION WORKSHOP SETUP'!B3:F3</f>
        <v>0</v>
      </c>
    </row>
    <row r="4" spans="1:2" x14ac:dyDescent="0.25">
      <c r="A4" s="9"/>
      <c r="B4" s="10"/>
    </row>
    <row r="5" spans="1:2" ht="13.8" thickBot="1" x14ac:dyDescent="0.3">
      <c r="A5" s="9"/>
      <c r="B5" s="10"/>
    </row>
    <row r="6" spans="1:2" ht="13.8" x14ac:dyDescent="0.3">
      <c r="A6" s="31" t="s">
        <v>50</v>
      </c>
      <c r="B6" s="32" t="s">
        <v>51</v>
      </c>
    </row>
    <row r="7" spans="1:2" s="25" customFormat="1" ht="24.6" customHeight="1" x14ac:dyDescent="0.25">
      <c r="A7" s="27" t="s">
        <v>52</v>
      </c>
      <c r="B7" s="28"/>
    </row>
    <row r="8" spans="1:2" s="25" customFormat="1" ht="24.6" customHeight="1" x14ac:dyDescent="0.25">
      <c r="A8" s="27" t="s">
        <v>53</v>
      </c>
      <c r="B8" s="28"/>
    </row>
    <row r="9" spans="1:2" s="25" customFormat="1" ht="24.6" customHeight="1" x14ac:dyDescent="0.25">
      <c r="A9" s="27" t="s">
        <v>54</v>
      </c>
      <c r="B9" s="28"/>
    </row>
    <row r="10" spans="1:2" s="25" customFormat="1" ht="24.6" customHeight="1" x14ac:dyDescent="0.25">
      <c r="A10" s="27" t="s">
        <v>55</v>
      </c>
      <c r="B10" s="28"/>
    </row>
    <row r="11" spans="1:2" s="25" customFormat="1" ht="24.6" customHeight="1" x14ac:dyDescent="0.25">
      <c r="A11" s="27" t="s">
        <v>56</v>
      </c>
      <c r="B11" s="28"/>
    </row>
    <row r="12" spans="1:2" s="25" customFormat="1" ht="24.6" customHeight="1" x14ac:dyDescent="0.25">
      <c r="A12" s="27" t="s">
        <v>57</v>
      </c>
      <c r="B12" s="28"/>
    </row>
    <row r="13" spans="1:2" s="25" customFormat="1" ht="24.6" customHeight="1" x14ac:dyDescent="0.25">
      <c r="A13" s="27" t="s">
        <v>58</v>
      </c>
      <c r="B13" s="28"/>
    </row>
    <row r="14" spans="1:2" s="25" customFormat="1" ht="24.6" customHeight="1" x14ac:dyDescent="0.25">
      <c r="A14" s="27" t="s">
        <v>59</v>
      </c>
      <c r="B14" s="28"/>
    </row>
    <row r="15" spans="1:2" s="25" customFormat="1" ht="24.6" customHeight="1" x14ac:dyDescent="0.25">
      <c r="A15" s="27" t="s">
        <v>60</v>
      </c>
      <c r="B15" s="28"/>
    </row>
    <row r="16" spans="1:2" s="25" customFormat="1" ht="24.6" customHeight="1" x14ac:dyDescent="0.25">
      <c r="A16" s="27" t="s">
        <v>61</v>
      </c>
      <c r="B16" s="28"/>
    </row>
    <row r="17" spans="1:2" s="25" customFormat="1" ht="24.6" customHeight="1" x14ac:dyDescent="0.25">
      <c r="A17" s="27" t="s">
        <v>62</v>
      </c>
      <c r="B17" s="28"/>
    </row>
    <row r="18" spans="1:2" s="25" customFormat="1" ht="24.6" customHeight="1" x14ac:dyDescent="0.25">
      <c r="A18" s="27" t="s">
        <v>63</v>
      </c>
      <c r="B18" s="28"/>
    </row>
    <row r="19" spans="1:2" s="25" customFormat="1" ht="24.6" customHeight="1" x14ac:dyDescent="0.25">
      <c r="A19" s="27" t="s">
        <v>64</v>
      </c>
      <c r="B19" s="28"/>
    </row>
    <row r="20" spans="1:2" s="25" customFormat="1" ht="24.6" customHeight="1" x14ac:dyDescent="0.25">
      <c r="A20" s="27" t="s">
        <v>65</v>
      </c>
      <c r="B20" s="28"/>
    </row>
    <row r="21" spans="1:2" s="25" customFormat="1" ht="24.6" customHeight="1" x14ac:dyDescent="0.25">
      <c r="A21" s="27" t="s">
        <v>49</v>
      </c>
      <c r="B21" s="28"/>
    </row>
    <row r="22" spans="1:2" s="25" customFormat="1" ht="24.6" customHeight="1" thickBot="1" x14ac:dyDescent="0.3">
      <c r="A22" s="29" t="s">
        <v>66</v>
      </c>
      <c r="B22" s="30"/>
    </row>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89"/>
  <sheetViews>
    <sheetView showGridLines="0" tabSelected="1" topLeftCell="A45" zoomScale="55" zoomScaleNormal="55" workbookViewId="0">
      <selection activeCell="F37" sqref="F37"/>
    </sheetView>
  </sheetViews>
  <sheetFormatPr defaultColWidth="8.88671875" defaultRowHeight="13.8" x14ac:dyDescent="0.3"/>
  <cols>
    <col min="1" max="1" width="11.6640625" style="33" customWidth="1"/>
    <col min="2" max="2" width="7.33203125" style="33" customWidth="1"/>
    <col min="3" max="3" width="8.109375" style="33" customWidth="1"/>
    <col min="4" max="4" width="34.109375" style="59" customWidth="1"/>
    <col min="5" max="5" width="110.5546875" style="59" customWidth="1"/>
    <col min="6" max="6" width="12.109375" style="1" customWidth="1"/>
    <col min="7" max="7" width="11.109375" style="52" customWidth="1"/>
    <col min="8" max="18" width="11.109375" style="1" customWidth="1"/>
    <col min="19" max="19" width="8.5546875" style="1" customWidth="1"/>
    <col min="20" max="20" width="3.109375" style="17" customWidth="1"/>
    <col min="21" max="16384" width="8.88671875" style="1"/>
  </cols>
  <sheetData>
    <row r="1" spans="1:23" s="105" customFormat="1" ht="36" customHeight="1" x14ac:dyDescent="0.3">
      <c r="A1" s="152" t="s">
        <v>93</v>
      </c>
      <c r="B1" s="152"/>
      <c r="C1" s="152"/>
      <c r="D1" s="152"/>
      <c r="E1" s="152"/>
      <c r="F1" s="140"/>
      <c r="G1" s="140"/>
      <c r="H1" s="140"/>
      <c r="I1" s="140"/>
      <c r="J1" s="140"/>
      <c r="K1" s="140"/>
      <c r="L1" s="140"/>
      <c r="M1" s="140"/>
      <c r="N1" s="140"/>
      <c r="O1" s="140"/>
      <c r="P1" s="140"/>
      <c r="Q1" s="140"/>
      <c r="R1" s="140"/>
    </row>
    <row r="2" spans="1:23" s="37" customFormat="1" ht="28.95" customHeight="1" x14ac:dyDescent="0.3">
      <c r="A2" s="41" t="s">
        <v>87</v>
      </c>
      <c r="B2" s="155"/>
      <c r="C2" s="156"/>
      <c r="D2" s="156"/>
      <c r="E2" s="157"/>
      <c r="F2" s="41"/>
      <c r="G2" s="39"/>
    </row>
    <row r="3" spans="1:23" s="37" customFormat="1" ht="9" customHeight="1" x14ac:dyDescent="0.3">
      <c r="A3" s="41"/>
      <c r="B3" s="41"/>
      <c r="C3" s="41"/>
      <c r="D3" s="53"/>
      <c r="E3" s="53"/>
      <c r="F3" s="41"/>
      <c r="G3" s="39"/>
    </row>
    <row r="4" spans="1:23" s="37" customFormat="1" ht="41.4" customHeight="1" thickBot="1" x14ac:dyDescent="0.35">
      <c r="A4" s="41" t="s">
        <v>88</v>
      </c>
      <c r="B4" s="106"/>
      <c r="C4" s="41"/>
      <c r="D4" s="53"/>
      <c r="E4" s="53"/>
      <c r="F4" s="41"/>
      <c r="G4" s="39"/>
    </row>
    <row r="5" spans="1:23" s="17" customFormat="1" ht="19.2" hidden="1" customHeight="1" x14ac:dyDescent="0.3">
      <c r="A5" s="38" t="s">
        <v>70</v>
      </c>
      <c r="B5" s="38"/>
      <c r="C5" s="38"/>
      <c r="D5" s="54"/>
      <c r="E5" s="54"/>
      <c r="F5" s="41"/>
      <c r="G5" s="39"/>
      <c r="H5" s="37"/>
      <c r="I5" s="37"/>
      <c r="J5" s="37"/>
      <c r="K5" s="37"/>
      <c r="L5" s="37"/>
      <c r="M5" s="37"/>
      <c r="N5" s="37"/>
      <c r="O5" s="37"/>
      <c r="P5" s="37"/>
      <c r="Q5" s="37"/>
      <c r="R5" s="37"/>
      <c r="S5" s="37"/>
    </row>
    <row r="6" spans="1:23" s="37" customFormat="1" ht="19.2" hidden="1" customHeight="1" x14ac:dyDescent="0.3">
      <c r="A6" s="41">
        <v>1</v>
      </c>
      <c r="B6" s="37" t="s">
        <v>148</v>
      </c>
      <c r="D6" s="55"/>
      <c r="E6" s="55"/>
      <c r="G6" s="39"/>
      <c r="M6" s="63"/>
      <c r="N6" s="150"/>
      <c r="O6" s="147"/>
      <c r="P6" s="147"/>
      <c r="Q6" s="147"/>
      <c r="R6" s="147"/>
    </row>
    <row r="7" spans="1:23" s="37" customFormat="1" ht="19.2" hidden="1" customHeight="1" x14ac:dyDescent="0.3">
      <c r="A7" s="41">
        <v>2</v>
      </c>
      <c r="B7" s="37" t="s">
        <v>97</v>
      </c>
      <c r="D7" s="55"/>
      <c r="E7" s="55"/>
      <c r="G7" s="39"/>
      <c r="M7" s="64"/>
      <c r="N7" s="147"/>
      <c r="O7" s="147"/>
      <c r="P7" s="147"/>
      <c r="Q7" s="147"/>
      <c r="R7" s="147"/>
    </row>
    <row r="8" spans="1:23" s="37" customFormat="1" ht="19.2" hidden="1" customHeight="1" x14ac:dyDescent="0.3">
      <c r="A8" s="41">
        <v>3</v>
      </c>
      <c r="B8" s="37" t="s">
        <v>98</v>
      </c>
      <c r="D8" s="55"/>
      <c r="E8" s="55"/>
      <c r="G8" s="39"/>
      <c r="M8" s="64"/>
      <c r="N8" s="147"/>
      <c r="O8" s="147"/>
      <c r="P8" s="147"/>
      <c r="Q8" s="147"/>
      <c r="R8" s="147"/>
    </row>
    <row r="9" spans="1:23" s="37" customFormat="1" ht="19.2" hidden="1" customHeight="1" x14ac:dyDescent="0.3">
      <c r="A9" s="41">
        <v>4</v>
      </c>
      <c r="B9" s="37" t="s">
        <v>99</v>
      </c>
      <c r="D9" s="55"/>
      <c r="E9" s="55"/>
      <c r="G9" s="39"/>
      <c r="M9" s="64"/>
      <c r="N9" s="147"/>
      <c r="O9" s="147"/>
      <c r="P9" s="147"/>
      <c r="Q9" s="147"/>
      <c r="R9" s="147"/>
    </row>
    <row r="10" spans="1:23" s="37" customFormat="1" ht="19.2" hidden="1" customHeight="1" x14ac:dyDescent="0.3">
      <c r="A10" s="41">
        <v>5</v>
      </c>
      <c r="B10" s="37" t="s">
        <v>100</v>
      </c>
      <c r="D10" s="55"/>
      <c r="E10" s="55"/>
      <c r="G10" s="39"/>
      <c r="M10" s="64"/>
      <c r="N10" s="147"/>
      <c r="O10" s="147"/>
      <c r="P10" s="147"/>
      <c r="Q10" s="147"/>
      <c r="R10" s="147"/>
    </row>
    <row r="11" spans="1:23" s="40" customFormat="1" ht="19.2" hidden="1" customHeight="1" thickBot="1" x14ac:dyDescent="0.35">
      <c r="A11" s="41">
        <v>6</v>
      </c>
      <c r="B11" s="37" t="s">
        <v>101</v>
      </c>
      <c r="C11" s="37"/>
      <c r="D11" s="55"/>
      <c r="E11" s="55"/>
      <c r="G11" s="4"/>
      <c r="H11" s="4"/>
      <c r="I11" s="4"/>
      <c r="J11" s="4"/>
      <c r="K11" s="4"/>
      <c r="L11" s="39"/>
      <c r="M11" s="65"/>
      <c r="N11" s="151"/>
      <c r="O11" s="151"/>
      <c r="P11" s="151"/>
      <c r="Q11" s="151"/>
      <c r="R11" s="151"/>
      <c r="S11" s="37"/>
      <c r="T11" s="37"/>
      <c r="U11" s="37"/>
      <c r="V11" s="37"/>
      <c r="W11" s="37"/>
    </row>
    <row r="12" spans="1:23" ht="24.6" customHeight="1" thickBot="1" x14ac:dyDescent="0.35">
      <c r="A12" s="47"/>
      <c r="B12" s="47"/>
      <c r="C12" s="47"/>
      <c r="D12" s="56"/>
      <c r="E12" s="60"/>
      <c r="F12" s="120" t="s">
        <v>0</v>
      </c>
      <c r="G12" s="148" t="s">
        <v>81</v>
      </c>
      <c r="H12" s="149"/>
      <c r="I12" s="148" t="s">
        <v>82</v>
      </c>
      <c r="J12" s="149"/>
      <c r="K12" s="148" t="s">
        <v>83</v>
      </c>
      <c r="L12" s="149"/>
      <c r="M12" s="148" t="s">
        <v>84</v>
      </c>
      <c r="N12" s="149"/>
      <c r="O12" s="148" t="s">
        <v>85</v>
      </c>
      <c r="P12" s="149"/>
      <c r="Q12" s="148" t="s">
        <v>86</v>
      </c>
      <c r="R12" s="149"/>
      <c r="S12" s="17"/>
      <c r="T12" s="1"/>
    </row>
    <row r="13" spans="1:23" s="37" customFormat="1" ht="46.2" hidden="1" customHeight="1" x14ac:dyDescent="0.3">
      <c r="A13" s="41"/>
      <c r="B13" s="41"/>
      <c r="C13" s="41"/>
      <c r="D13" s="53"/>
      <c r="E13" s="61"/>
      <c r="F13" s="121" t="s">
        <v>0</v>
      </c>
      <c r="G13" s="95" t="s">
        <v>67</v>
      </c>
      <c r="H13" s="96" t="s">
        <v>68</v>
      </c>
      <c r="I13" s="95" t="s">
        <v>67</v>
      </c>
      <c r="J13" s="96" t="s">
        <v>68</v>
      </c>
      <c r="K13" s="95" t="s">
        <v>67</v>
      </c>
      <c r="L13" s="96" t="s">
        <v>68</v>
      </c>
      <c r="M13" s="95" t="s">
        <v>67</v>
      </c>
      <c r="N13" s="96" t="s">
        <v>68</v>
      </c>
      <c r="O13" s="95" t="s">
        <v>67</v>
      </c>
      <c r="P13" s="96" t="s">
        <v>68</v>
      </c>
      <c r="Q13" s="95" t="s">
        <v>67</v>
      </c>
      <c r="R13" s="96" t="s">
        <v>68</v>
      </c>
      <c r="S13" s="49"/>
    </row>
    <row r="14" spans="1:23" s="143" customFormat="1" ht="39.9" customHeight="1" x14ac:dyDescent="0.3">
      <c r="A14" s="141">
        <v>1</v>
      </c>
      <c r="B14" s="153" t="s">
        <v>78</v>
      </c>
      <c r="C14" s="154"/>
      <c r="D14" s="154"/>
      <c r="E14" s="154"/>
      <c r="F14" s="97">
        <v>10</v>
      </c>
      <c r="G14" s="114"/>
      <c r="H14" s="115">
        <f>$F$14*G14</f>
        <v>0</v>
      </c>
      <c r="I14" s="114"/>
      <c r="J14" s="115">
        <f>$F$14*I14</f>
        <v>0</v>
      </c>
      <c r="K14" s="116"/>
      <c r="L14" s="117">
        <f>$F$14*K14</f>
        <v>0</v>
      </c>
      <c r="M14" s="114"/>
      <c r="N14" s="115">
        <f>$F$14*M14</f>
        <v>0</v>
      </c>
      <c r="O14" s="114"/>
      <c r="P14" s="115">
        <f>$F$14*O14</f>
        <v>0</v>
      </c>
      <c r="Q14" s="114"/>
      <c r="R14" s="115">
        <f>$F$14*Q14</f>
        <v>0</v>
      </c>
      <c r="S14" s="142"/>
    </row>
    <row r="15" spans="1:23" ht="39.9" customHeight="1" x14ac:dyDescent="0.3">
      <c r="A15" s="136"/>
      <c r="B15" s="85"/>
      <c r="C15" s="145">
        <v>1.1000000000000001</v>
      </c>
      <c r="D15" s="145" t="s">
        <v>131</v>
      </c>
      <c r="E15" s="98" t="s">
        <v>104</v>
      </c>
      <c r="F15" s="82"/>
      <c r="G15" s="122"/>
      <c r="H15" s="123"/>
      <c r="I15" s="122"/>
      <c r="J15" s="123"/>
      <c r="K15" s="122"/>
      <c r="L15" s="123"/>
      <c r="M15" s="122"/>
      <c r="N15" s="123"/>
      <c r="O15" s="122"/>
      <c r="P15" s="123"/>
      <c r="Q15" s="122"/>
      <c r="R15" s="123"/>
      <c r="S15" s="49"/>
      <c r="T15" s="1"/>
    </row>
    <row r="16" spans="1:23" ht="43.8" customHeight="1" x14ac:dyDescent="0.3">
      <c r="A16" s="136"/>
      <c r="B16" s="85"/>
      <c r="C16" s="145">
        <v>1.2</v>
      </c>
      <c r="D16" s="145" t="s">
        <v>132</v>
      </c>
      <c r="E16" s="81" t="s">
        <v>102</v>
      </c>
      <c r="F16" s="83"/>
      <c r="G16" s="124"/>
      <c r="H16" s="125"/>
      <c r="I16" s="124"/>
      <c r="J16" s="125"/>
      <c r="K16" s="124"/>
      <c r="L16" s="125"/>
      <c r="M16" s="124"/>
      <c r="N16" s="125"/>
      <c r="O16" s="124"/>
      <c r="P16" s="125"/>
      <c r="Q16" s="124"/>
      <c r="R16" s="125"/>
      <c r="S16" s="49"/>
      <c r="T16" s="1"/>
    </row>
    <row r="17" spans="1:20" ht="39.9" customHeight="1" thickBot="1" x14ac:dyDescent="0.35">
      <c r="A17" s="137"/>
      <c r="B17" s="86"/>
      <c r="C17" s="145">
        <v>1.3</v>
      </c>
      <c r="D17" s="145" t="s">
        <v>133</v>
      </c>
      <c r="E17" s="81" t="s">
        <v>103</v>
      </c>
      <c r="F17" s="84"/>
      <c r="G17" s="126"/>
      <c r="H17" s="127"/>
      <c r="I17" s="126"/>
      <c r="J17" s="127"/>
      <c r="K17" s="126"/>
      <c r="L17" s="127"/>
      <c r="M17" s="126"/>
      <c r="N17" s="127"/>
      <c r="O17" s="126"/>
      <c r="P17" s="127"/>
      <c r="Q17" s="126"/>
      <c r="R17" s="127"/>
      <c r="S17" s="49"/>
      <c r="T17" s="1"/>
    </row>
    <row r="18" spans="1:20" s="143" customFormat="1" ht="39.9" customHeight="1" x14ac:dyDescent="0.3">
      <c r="A18" s="144" t="s">
        <v>160</v>
      </c>
      <c r="B18" s="153" t="s">
        <v>105</v>
      </c>
      <c r="C18" s="154"/>
      <c r="D18" s="154"/>
      <c r="E18" s="154"/>
      <c r="F18" s="97">
        <v>8</v>
      </c>
      <c r="G18" s="107"/>
      <c r="H18" s="118">
        <f>$F$18*G18</f>
        <v>0</v>
      </c>
      <c r="I18" s="107"/>
      <c r="J18" s="118">
        <f>$F$18*I18</f>
        <v>0</v>
      </c>
      <c r="K18" s="107"/>
      <c r="L18" s="118">
        <f>$F$18*K18</f>
        <v>0</v>
      </c>
      <c r="M18" s="107"/>
      <c r="N18" s="118">
        <f>$F$18*M18</f>
        <v>0</v>
      </c>
      <c r="O18" s="107"/>
      <c r="P18" s="118">
        <f>$F$18*O18</f>
        <v>0</v>
      </c>
      <c r="Q18" s="107"/>
      <c r="R18" s="118">
        <f>$F$18*Q18</f>
        <v>0</v>
      </c>
      <c r="S18" s="142"/>
    </row>
    <row r="19" spans="1:20" ht="39.9" customHeight="1" x14ac:dyDescent="0.3">
      <c r="A19" s="136"/>
      <c r="B19" s="87"/>
      <c r="C19" s="145">
        <v>2.1</v>
      </c>
      <c r="D19" s="145" t="s">
        <v>166</v>
      </c>
      <c r="E19" s="99" t="s">
        <v>134</v>
      </c>
      <c r="F19" s="82"/>
      <c r="G19" s="122"/>
      <c r="H19" s="123"/>
      <c r="I19" s="122"/>
      <c r="J19" s="123"/>
      <c r="K19" s="122"/>
      <c r="L19" s="123"/>
      <c r="M19" s="122"/>
      <c r="N19" s="123"/>
      <c r="O19" s="122"/>
      <c r="P19" s="123"/>
      <c r="Q19" s="122"/>
      <c r="R19" s="123"/>
      <c r="S19" s="49"/>
      <c r="T19" s="1"/>
    </row>
    <row r="20" spans="1:20" ht="39.9" customHeight="1" x14ac:dyDescent="0.3">
      <c r="A20" s="136"/>
      <c r="B20" s="87"/>
      <c r="C20" s="145">
        <v>2.2000000000000002</v>
      </c>
      <c r="D20" s="145" t="s">
        <v>167</v>
      </c>
      <c r="E20" s="66" t="s">
        <v>135</v>
      </c>
      <c r="F20" s="83"/>
      <c r="G20" s="124"/>
      <c r="H20" s="125"/>
      <c r="I20" s="124"/>
      <c r="J20" s="125"/>
      <c r="K20" s="124"/>
      <c r="L20" s="125"/>
      <c r="M20" s="124"/>
      <c r="N20" s="125"/>
      <c r="O20" s="124"/>
      <c r="P20" s="125"/>
      <c r="Q20" s="124"/>
      <c r="R20" s="125"/>
      <c r="S20" s="49"/>
      <c r="T20" s="1"/>
    </row>
    <row r="21" spans="1:20" ht="39.9" customHeight="1" x14ac:dyDescent="0.3">
      <c r="A21" s="136"/>
      <c r="B21" s="87"/>
      <c r="C21" s="145">
        <v>2.2999999999999998</v>
      </c>
      <c r="D21" s="145" t="s">
        <v>168</v>
      </c>
      <c r="E21" s="66" t="s">
        <v>136</v>
      </c>
      <c r="F21" s="83"/>
      <c r="G21" s="124"/>
      <c r="H21" s="125"/>
      <c r="I21" s="124"/>
      <c r="J21" s="125"/>
      <c r="K21" s="124"/>
      <c r="L21" s="125"/>
      <c r="M21" s="124"/>
      <c r="N21" s="125"/>
      <c r="O21" s="124"/>
      <c r="P21" s="125"/>
      <c r="Q21" s="124"/>
      <c r="R21" s="125"/>
      <c r="S21" s="49"/>
      <c r="T21" s="1"/>
    </row>
    <row r="22" spans="1:20" ht="39.9" customHeight="1" thickBot="1" x14ac:dyDescent="0.35">
      <c r="A22" s="136"/>
      <c r="B22" s="87"/>
      <c r="C22" s="145">
        <v>2.4</v>
      </c>
      <c r="D22" s="145" t="s">
        <v>169</v>
      </c>
      <c r="E22" s="100" t="s">
        <v>112</v>
      </c>
      <c r="F22" s="84"/>
      <c r="G22" s="126"/>
      <c r="H22" s="127"/>
      <c r="I22" s="126"/>
      <c r="J22" s="127"/>
      <c r="K22" s="126"/>
      <c r="L22" s="127"/>
      <c r="M22" s="126"/>
      <c r="N22" s="127"/>
      <c r="O22" s="126"/>
      <c r="P22" s="127"/>
      <c r="Q22" s="126"/>
      <c r="R22" s="127"/>
      <c r="S22" s="49"/>
      <c r="T22" s="1"/>
    </row>
    <row r="23" spans="1:20" ht="39.9" customHeight="1" x14ac:dyDescent="0.3">
      <c r="A23" s="141">
        <v>3</v>
      </c>
      <c r="B23" s="153" t="s">
        <v>128</v>
      </c>
      <c r="C23" s="154"/>
      <c r="D23" s="154"/>
      <c r="E23" s="154"/>
      <c r="F23" s="97">
        <v>8</v>
      </c>
      <c r="G23" s="107"/>
      <c r="H23" s="118">
        <f>$F$23*G23</f>
        <v>0</v>
      </c>
      <c r="I23" s="107"/>
      <c r="J23" s="118">
        <f>$F$23*I23</f>
        <v>0</v>
      </c>
      <c r="K23" s="107"/>
      <c r="L23" s="118">
        <f>$F$23*K23</f>
        <v>0</v>
      </c>
      <c r="M23" s="107"/>
      <c r="N23" s="118">
        <f>$F$23*M23</f>
        <v>0</v>
      </c>
      <c r="O23" s="107"/>
      <c r="P23" s="118">
        <f>$F$23*O23</f>
        <v>0</v>
      </c>
      <c r="Q23" s="107"/>
      <c r="R23" s="118">
        <f>$F$23*Q23</f>
        <v>0</v>
      </c>
      <c r="S23" s="49"/>
      <c r="T23" s="1"/>
    </row>
    <row r="24" spans="1:20" ht="39.9" customHeight="1" x14ac:dyDescent="0.3">
      <c r="A24" s="138"/>
      <c r="B24" s="89"/>
      <c r="C24" s="145">
        <v>3.1</v>
      </c>
      <c r="D24" s="145" t="s">
        <v>106</v>
      </c>
      <c r="E24" s="99" t="s">
        <v>176</v>
      </c>
      <c r="F24" s="82"/>
      <c r="G24" s="122"/>
      <c r="H24" s="123"/>
      <c r="I24" s="122"/>
      <c r="J24" s="123"/>
      <c r="K24" s="122"/>
      <c r="L24" s="123"/>
      <c r="M24" s="122"/>
      <c r="N24" s="123"/>
      <c r="O24" s="122"/>
      <c r="P24" s="123"/>
      <c r="Q24" s="122"/>
      <c r="R24" s="123"/>
      <c r="S24" s="49"/>
      <c r="T24" s="1"/>
    </row>
    <row r="25" spans="1:20" ht="39.9" customHeight="1" x14ac:dyDescent="0.3">
      <c r="A25" s="138"/>
      <c r="B25" s="89"/>
      <c r="C25" s="145">
        <v>3.2</v>
      </c>
      <c r="D25" s="145" t="s">
        <v>107</v>
      </c>
      <c r="E25" s="66" t="s">
        <v>109</v>
      </c>
      <c r="F25" s="83"/>
      <c r="G25" s="124"/>
      <c r="H25" s="125"/>
      <c r="I25" s="124"/>
      <c r="J25" s="125"/>
      <c r="K25" s="124"/>
      <c r="L25" s="125"/>
      <c r="M25" s="124"/>
      <c r="N25" s="125"/>
      <c r="O25" s="124"/>
      <c r="P25" s="125"/>
      <c r="Q25" s="124"/>
      <c r="R25" s="125"/>
      <c r="S25" s="49"/>
      <c r="T25" s="1"/>
    </row>
    <row r="26" spans="1:20" ht="39.9" customHeight="1" x14ac:dyDescent="0.3">
      <c r="A26" s="138"/>
      <c r="B26" s="89"/>
      <c r="C26" s="145">
        <v>3.3</v>
      </c>
      <c r="D26" s="145" t="s">
        <v>108</v>
      </c>
      <c r="E26" s="66" t="s">
        <v>137</v>
      </c>
      <c r="F26" s="83"/>
      <c r="G26" s="124"/>
      <c r="H26" s="125"/>
      <c r="I26" s="124"/>
      <c r="J26" s="125"/>
      <c r="K26" s="124"/>
      <c r="L26" s="125"/>
      <c r="M26" s="124"/>
      <c r="N26" s="125"/>
      <c r="O26" s="124"/>
      <c r="P26" s="125"/>
      <c r="Q26" s="124"/>
      <c r="R26" s="125"/>
      <c r="S26" s="49"/>
      <c r="T26" s="1"/>
    </row>
    <row r="27" spans="1:20" ht="39.9" customHeight="1" x14ac:dyDescent="0.3">
      <c r="A27" s="138"/>
      <c r="B27" s="89"/>
      <c r="C27" s="145">
        <v>3.4</v>
      </c>
      <c r="D27" s="145" t="s">
        <v>110</v>
      </c>
      <c r="E27" s="66" t="s">
        <v>113</v>
      </c>
      <c r="F27" s="83"/>
      <c r="G27" s="124"/>
      <c r="H27" s="125"/>
      <c r="I27" s="124"/>
      <c r="J27" s="125"/>
      <c r="K27" s="124"/>
      <c r="L27" s="125"/>
      <c r="M27" s="124"/>
      <c r="N27" s="125"/>
      <c r="O27" s="124"/>
      <c r="P27" s="125"/>
      <c r="Q27" s="124"/>
      <c r="R27" s="125"/>
      <c r="S27" s="49"/>
      <c r="T27" s="1"/>
    </row>
    <row r="28" spans="1:20" ht="39.9" customHeight="1" thickBot="1" x14ac:dyDescent="0.35">
      <c r="A28" s="138"/>
      <c r="B28" s="89"/>
      <c r="C28" s="145">
        <v>3.5</v>
      </c>
      <c r="D28" s="145" t="s">
        <v>111</v>
      </c>
      <c r="E28" s="100" t="s">
        <v>114</v>
      </c>
      <c r="F28" s="84"/>
      <c r="G28" s="126"/>
      <c r="H28" s="127"/>
      <c r="I28" s="126"/>
      <c r="J28" s="127"/>
      <c r="K28" s="126"/>
      <c r="L28" s="127"/>
      <c r="M28" s="126"/>
      <c r="N28" s="127"/>
      <c r="O28" s="126"/>
      <c r="P28" s="127"/>
      <c r="Q28" s="126"/>
      <c r="R28" s="127"/>
      <c r="S28" s="49"/>
      <c r="T28" s="1"/>
    </row>
    <row r="29" spans="1:20" s="143" customFormat="1" ht="39.9" customHeight="1" x14ac:dyDescent="0.3">
      <c r="A29" s="144" t="s">
        <v>161</v>
      </c>
      <c r="B29" s="153" t="s">
        <v>79</v>
      </c>
      <c r="C29" s="154"/>
      <c r="D29" s="154"/>
      <c r="E29" s="154"/>
      <c r="F29" s="97">
        <v>10</v>
      </c>
      <c r="G29" s="107"/>
      <c r="H29" s="118">
        <f>$F$29*G29</f>
        <v>0</v>
      </c>
      <c r="I29" s="107"/>
      <c r="J29" s="118">
        <f>$F$29*I29</f>
        <v>0</v>
      </c>
      <c r="K29" s="107"/>
      <c r="L29" s="118">
        <f>$F$29*K29</f>
        <v>0</v>
      </c>
      <c r="M29" s="107"/>
      <c r="N29" s="118">
        <f>$F$29*M29</f>
        <v>0</v>
      </c>
      <c r="O29" s="107"/>
      <c r="P29" s="118">
        <f>$F$29*O29</f>
        <v>0</v>
      </c>
      <c r="Q29" s="107"/>
      <c r="R29" s="118">
        <f>$F$29*Q29</f>
        <v>0</v>
      </c>
      <c r="S29" s="142"/>
    </row>
    <row r="30" spans="1:20" ht="39.9" customHeight="1" x14ac:dyDescent="0.3">
      <c r="A30" s="139"/>
      <c r="B30" s="91"/>
      <c r="C30" s="145">
        <v>4.0999999999999996</v>
      </c>
      <c r="D30" s="145" t="s">
        <v>115</v>
      </c>
      <c r="E30" s="101" t="s">
        <v>138</v>
      </c>
      <c r="F30" s="82"/>
      <c r="G30" s="122"/>
      <c r="H30" s="123"/>
      <c r="I30" s="122"/>
      <c r="J30" s="123"/>
      <c r="K30" s="122"/>
      <c r="L30" s="123"/>
      <c r="M30" s="122"/>
      <c r="N30" s="123"/>
      <c r="O30" s="122"/>
      <c r="P30" s="123"/>
      <c r="Q30" s="122"/>
      <c r="R30" s="123"/>
      <c r="S30" s="49"/>
      <c r="T30" s="1"/>
    </row>
    <row r="31" spans="1:20" ht="39.9" customHeight="1" x14ac:dyDescent="0.3">
      <c r="A31" s="136"/>
      <c r="B31" s="91"/>
      <c r="C31" s="145">
        <v>4.2</v>
      </c>
      <c r="D31" s="145" t="s">
        <v>116</v>
      </c>
      <c r="E31" s="67" t="s">
        <v>139</v>
      </c>
      <c r="F31" s="83"/>
      <c r="G31" s="124"/>
      <c r="H31" s="125"/>
      <c r="I31" s="124"/>
      <c r="J31" s="125"/>
      <c r="K31" s="124"/>
      <c r="L31" s="125"/>
      <c r="M31" s="124"/>
      <c r="N31" s="125"/>
      <c r="O31" s="124"/>
      <c r="P31" s="125"/>
      <c r="Q31" s="124"/>
      <c r="R31" s="125"/>
      <c r="S31" s="49"/>
      <c r="T31" s="1"/>
    </row>
    <row r="32" spans="1:20" ht="39.9" customHeight="1" thickBot="1" x14ac:dyDescent="0.35">
      <c r="A32" s="136"/>
      <c r="B32" s="91"/>
      <c r="C32" s="145">
        <v>4.3</v>
      </c>
      <c r="D32" s="145" t="s">
        <v>117</v>
      </c>
      <c r="E32" s="102" t="s">
        <v>140</v>
      </c>
      <c r="F32" s="84"/>
      <c r="G32" s="126"/>
      <c r="H32" s="127"/>
      <c r="I32" s="126"/>
      <c r="J32" s="127"/>
      <c r="K32" s="126"/>
      <c r="L32" s="127"/>
      <c r="M32" s="126"/>
      <c r="N32" s="127"/>
      <c r="O32" s="126"/>
      <c r="P32" s="127"/>
      <c r="Q32" s="126"/>
      <c r="R32" s="127"/>
      <c r="S32" s="49"/>
      <c r="T32" s="1"/>
    </row>
    <row r="33" spans="1:20" s="143" customFormat="1" ht="39.9" customHeight="1" x14ac:dyDescent="0.3">
      <c r="A33" s="144" t="s">
        <v>162</v>
      </c>
      <c r="B33" s="153" t="s">
        <v>163</v>
      </c>
      <c r="C33" s="154"/>
      <c r="D33" s="154"/>
      <c r="E33" s="154"/>
      <c r="F33" s="97">
        <v>8</v>
      </c>
      <c r="G33" s="107"/>
      <c r="H33" s="118">
        <f>$F$29*G33</f>
        <v>0</v>
      </c>
      <c r="I33" s="107"/>
      <c r="J33" s="118">
        <f>$F$29*I33</f>
        <v>0</v>
      </c>
      <c r="K33" s="107"/>
      <c r="L33" s="118">
        <f>$F$29*K33</f>
        <v>0</v>
      </c>
      <c r="M33" s="107"/>
      <c r="N33" s="118">
        <f>$F$29*M33</f>
        <v>0</v>
      </c>
      <c r="O33" s="107"/>
      <c r="P33" s="118">
        <f>$F$29*O33</f>
        <v>0</v>
      </c>
      <c r="Q33" s="107"/>
      <c r="R33" s="118">
        <f>$F$29*Q33</f>
        <v>0</v>
      </c>
      <c r="S33" s="142"/>
    </row>
    <row r="34" spans="1:20" ht="49.5" customHeight="1" x14ac:dyDescent="0.3">
      <c r="A34" s="139"/>
      <c r="B34" s="91"/>
      <c r="C34" s="145">
        <v>5.0999999999999996</v>
      </c>
      <c r="D34" s="145" t="s">
        <v>170</v>
      </c>
      <c r="E34" s="101" t="s">
        <v>174</v>
      </c>
      <c r="F34" s="82"/>
      <c r="G34" s="122"/>
      <c r="H34" s="123"/>
      <c r="I34" s="122"/>
      <c r="J34" s="123"/>
      <c r="K34" s="122"/>
      <c r="L34" s="123"/>
      <c r="M34" s="122"/>
      <c r="N34" s="123"/>
      <c r="O34" s="122"/>
      <c r="P34" s="123"/>
      <c r="Q34" s="122"/>
      <c r="R34" s="123"/>
      <c r="S34" s="49"/>
      <c r="T34" s="1"/>
    </row>
    <row r="35" spans="1:20" ht="49.5" customHeight="1" x14ac:dyDescent="0.3">
      <c r="A35" s="136"/>
      <c r="B35" s="91"/>
      <c r="C35" s="145">
        <v>5.2</v>
      </c>
      <c r="D35" s="145" t="s">
        <v>171</v>
      </c>
      <c r="E35" s="67" t="s">
        <v>175</v>
      </c>
      <c r="F35" s="83"/>
      <c r="G35" s="124"/>
      <c r="H35" s="125"/>
      <c r="I35" s="124"/>
      <c r="J35" s="125"/>
      <c r="K35" s="124"/>
      <c r="L35" s="125"/>
      <c r="M35" s="124"/>
      <c r="N35" s="125"/>
      <c r="O35" s="124"/>
      <c r="P35" s="125"/>
      <c r="Q35" s="124"/>
      <c r="R35" s="125"/>
      <c r="S35" s="49"/>
      <c r="T35" s="1"/>
    </row>
    <row r="36" spans="1:20" ht="39.9" customHeight="1" thickBot="1" x14ac:dyDescent="0.35">
      <c r="A36" s="136"/>
      <c r="B36" s="91"/>
      <c r="C36" s="145">
        <v>5.3</v>
      </c>
      <c r="D36" s="145" t="s">
        <v>172</v>
      </c>
      <c r="E36" s="102" t="s">
        <v>173</v>
      </c>
      <c r="F36" s="84"/>
      <c r="G36" s="126"/>
      <c r="H36" s="127"/>
      <c r="I36" s="126"/>
      <c r="J36" s="127"/>
      <c r="K36" s="126"/>
      <c r="L36" s="127"/>
      <c r="M36" s="126"/>
      <c r="N36" s="127"/>
      <c r="O36" s="126"/>
      <c r="P36" s="127"/>
      <c r="Q36" s="126"/>
      <c r="R36" s="127"/>
      <c r="S36" s="49"/>
      <c r="T36" s="1"/>
    </row>
    <row r="37" spans="1:20" s="143" customFormat="1" ht="39.9" customHeight="1" x14ac:dyDescent="0.3">
      <c r="A37" s="144" t="s">
        <v>164</v>
      </c>
      <c r="B37" s="153" t="s">
        <v>118</v>
      </c>
      <c r="C37" s="154"/>
      <c r="D37" s="154"/>
      <c r="E37" s="154"/>
      <c r="F37" s="97">
        <v>7</v>
      </c>
      <c r="G37" s="107"/>
      <c r="H37" s="118">
        <f>$F$37*G37</f>
        <v>0</v>
      </c>
      <c r="I37" s="107"/>
      <c r="J37" s="118">
        <f>$F$37*I37</f>
        <v>0</v>
      </c>
      <c r="K37" s="107"/>
      <c r="L37" s="118">
        <f>$F$37*K37</f>
        <v>0</v>
      </c>
      <c r="M37" s="107"/>
      <c r="N37" s="118">
        <f>$F$37*M37</f>
        <v>0</v>
      </c>
      <c r="O37" s="107"/>
      <c r="P37" s="118">
        <f>$F$37*O37</f>
        <v>0</v>
      </c>
      <c r="Q37" s="107"/>
      <c r="R37" s="118">
        <f>$F$37*Q37</f>
        <v>0</v>
      </c>
      <c r="S37" s="142"/>
    </row>
    <row r="38" spans="1:20" ht="39.9" customHeight="1" x14ac:dyDescent="0.3">
      <c r="A38" s="138"/>
      <c r="B38" s="91"/>
      <c r="C38" s="145">
        <v>6.1</v>
      </c>
      <c r="D38" s="145" t="s">
        <v>119</v>
      </c>
      <c r="E38" s="101" t="s">
        <v>120</v>
      </c>
      <c r="F38" s="82"/>
      <c r="G38" s="122"/>
      <c r="H38" s="123"/>
      <c r="I38" s="122"/>
      <c r="J38" s="123"/>
      <c r="K38" s="122"/>
      <c r="L38" s="123"/>
      <c r="M38" s="122"/>
      <c r="N38" s="123"/>
      <c r="O38" s="122"/>
      <c r="P38" s="123"/>
      <c r="Q38" s="122"/>
      <c r="R38" s="123"/>
      <c r="S38" s="49"/>
      <c r="T38" s="1"/>
    </row>
    <row r="39" spans="1:20" ht="39.9" customHeight="1" x14ac:dyDescent="0.3">
      <c r="A39" s="138"/>
      <c r="B39" s="91"/>
      <c r="C39" s="145">
        <v>6.2</v>
      </c>
      <c r="D39" s="145" t="s">
        <v>152</v>
      </c>
      <c r="E39" s="102" t="s">
        <v>156</v>
      </c>
      <c r="F39" s="83"/>
      <c r="G39" s="124"/>
      <c r="H39" s="125"/>
      <c r="I39" s="124"/>
      <c r="J39" s="125"/>
      <c r="K39" s="124"/>
      <c r="L39" s="125"/>
      <c r="M39" s="124"/>
      <c r="N39" s="125"/>
      <c r="O39" s="124"/>
      <c r="P39" s="125"/>
      <c r="Q39" s="124"/>
      <c r="R39" s="125"/>
      <c r="S39" s="49"/>
      <c r="T39" s="1"/>
    </row>
    <row r="40" spans="1:20" ht="39.9" customHeight="1" x14ac:dyDescent="0.3">
      <c r="A40" s="138"/>
      <c r="B40" s="91"/>
      <c r="C40" s="145">
        <v>6.3</v>
      </c>
      <c r="D40" s="145" t="s">
        <v>153</v>
      </c>
      <c r="E40" s="102" t="s">
        <v>157</v>
      </c>
      <c r="F40" s="83"/>
      <c r="G40" s="124"/>
      <c r="H40" s="125"/>
      <c r="I40" s="124"/>
      <c r="J40" s="125"/>
      <c r="K40" s="124"/>
      <c r="L40" s="125"/>
      <c r="M40" s="124"/>
      <c r="N40" s="125"/>
      <c r="O40" s="124"/>
      <c r="P40" s="125"/>
      <c r="Q40" s="124"/>
      <c r="R40" s="125"/>
      <c r="S40" s="49"/>
      <c r="T40" s="1"/>
    </row>
    <row r="41" spans="1:20" ht="39.9" customHeight="1" x14ac:dyDescent="0.3">
      <c r="A41" s="138"/>
      <c r="B41" s="91"/>
      <c r="C41" s="145">
        <v>6.4</v>
      </c>
      <c r="D41" s="145" t="s">
        <v>154</v>
      </c>
      <c r="E41" s="102" t="s">
        <v>158</v>
      </c>
      <c r="F41" s="83"/>
      <c r="G41" s="124"/>
      <c r="H41" s="125"/>
      <c r="I41" s="124"/>
      <c r="J41" s="125"/>
      <c r="K41" s="124"/>
      <c r="L41" s="125"/>
      <c r="M41" s="124"/>
      <c r="N41" s="125"/>
      <c r="O41" s="124"/>
      <c r="P41" s="125"/>
      <c r="Q41" s="124"/>
      <c r="R41" s="125"/>
      <c r="S41" s="49"/>
      <c r="T41" s="1"/>
    </row>
    <row r="42" spans="1:20" ht="39.9" customHeight="1" thickBot="1" x14ac:dyDescent="0.35">
      <c r="A42" s="138"/>
      <c r="B42" s="91"/>
      <c r="C42" s="145">
        <v>6.5</v>
      </c>
      <c r="D42" s="145" t="s">
        <v>155</v>
      </c>
      <c r="E42" s="102" t="s">
        <v>159</v>
      </c>
      <c r="F42" s="84"/>
      <c r="G42" s="126"/>
      <c r="H42" s="127"/>
      <c r="I42" s="126"/>
      <c r="J42" s="127"/>
      <c r="K42" s="126"/>
      <c r="L42" s="127"/>
      <c r="M42" s="126"/>
      <c r="N42" s="127"/>
      <c r="O42" s="126"/>
      <c r="P42" s="127"/>
      <c r="Q42" s="126"/>
      <c r="R42" s="127"/>
      <c r="S42" s="49"/>
      <c r="T42" s="1"/>
    </row>
    <row r="43" spans="1:20" s="143" customFormat="1" ht="39.9" customHeight="1" x14ac:dyDescent="0.3">
      <c r="A43" s="144">
        <v>7</v>
      </c>
      <c r="B43" s="153" t="s">
        <v>121</v>
      </c>
      <c r="C43" s="154"/>
      <c r="D43" s="154"/>
      <c r="E43" s="154"/>
      <c r="F43" s="97">
        <v>10</v>
      </c>
      <c r="G43" s="107"/>
      <c r="H43" s="118">
        <f>$F$43*G43</f>
        <v>0</v>
      </c>
      <c r="I43" s="107"/>
      <c r="J43" s="118">
        <f>$F$43*I43</f>
        <v>0</v>
      </c>
      <c r="K43" s="107"/>
      <c r="L43" s="118">
        <f>$F$43*K43</f>
        <v>0</v>
      </c>
      <c r="M43" s="107"/>
      <c r="N43" s="118">
        <f>$F$43*M43</f>
        <v>0</v>
      </c>
      <c r="O43" s="107"/>
      <c r="P43" s="118">
        <f>$F$43*O43</f>
        <v>0</v>
      </c>
      <c r="Q43" s="107"/>
      <c r="R43" s="118">
        <f>$F$43*Q43</f>
        <v>0</v>
      </c>
      <c r="S43" s="142"/>
    </row>
    <row r="44" spans="1:20" ht="39.9" customHeight="1" x14ac:dyDescent="0.3">
      <c r="A44" s="136"/>
      <c r="B44" s="93"/>
      <c r="C44" s="145">
        <v>7.1</v>
      </c>
      <c r="D44" s="145" t="s">
        <v>121</v>
      </c>
      <c r="E44" s="103" t="s">
        <v>141</v>
      </c>
      <c r="F44" s="82"/>
      <c r="G44" s="122"/>
      <c r="H44" s="123"/>
      <c r="I44" s="122"/>
      <c r="J44" s="123"/>
      <c r="K44" s="122"/>
      <c r="L44" s="123"/>
      <c r="M44" s="122"/>
      <c r="N44" s="123"/>
      <c r="O44" s="122"/>
      <c r="P44" s="123"/>
      <c r="Q44" s="122"/>
      <c r="R44" s="123"/>
      <c r="S44" s="49"/>
      <c r="T44" s="1"/>
    </row>
    <row r="45" spans="1:20" ht="39.9" customHeight="1" thickBot="1" x14ac:dyDescent="0.35">
      <c r="A45" s="136"/>
      <c r="B45" s="93"/>
      <c r="C45" s="145">
        <v>7.2</v>
      </c>
      <c r="D45" s="145" t="s">
        <v>122</v>
      </c>
      <c r="E45" s="104" t="s">
        <v>142</v>
      </c>
      <c r="F45" s="84"/>
      <c r="G45" s="126"/>
      <c r="H45" s="127"/>
      <c r="I45" s="126"/>
      <c r="J45" s="127"/>
      <c r="K45" s="126"/>
      <c r="L45" s="127"/>
      <c r="M45" s="126"/>
      <c r="N45" s="127"/>
      <c r="O45" s="126"/>
      <c r="P45" s="127"/>
      <c r="Q45" s="126"/>
      <c r="R45" s="127"/>
      <c r="S45" s="49"/>
      <c r="T45" s="1"/>
    </row>
    <row r="46" spans="1:20" s="143" customFormat="1" ht="39.9" customHeight="1" x14ac:dyDescent="0.3">
      <c r="A46" s="144" t="s">
        <v>165</v>
      </c>
      <c r="B46" s="153" t="s">
        <v>80</v>
      </c>
      <c r="C46" s="154"/>
      <c r="D46" s="154"/>
      <c r="E46" s="154"/>
      <c r="F46" s="97">
        <v>9</v>
      </c>
      <c r="G46" s="107"/>
      <c r="H46" s="118">
        <f>$F$46*G46</f>
        <v>0</v>
      </c>
      <c r="I46" s="107"/>
      <c r="J46" s="118">
        <f>$F$46*I46</f>
        <v>0</v>
      </c>
      <c r="K46" s="107"/>
      <c r="L46" s="118">
        <f>$F$46*K46</f>
        <v>0</v>
      </c>
      <c r="M46" s="107"/>
      <c r="N46" s="118">
        <f>$F$46*M46</f>
        <v>0</v>
      </c>
      <c r="O46" s="107"/>
      <c r="P46" s="118">
        <f>$F$46*O46</f>
        <v>0</v>
      </c>
      <c r="Q46" s="107"/>
      <c r="R46" s="118">
        <f>$F$46*Q46</f>
        <v>0</v>
      </c>
      <c r="S46" s="142"/>
    </row>
    <row r="47" spans="1:20" ht="39.9" customHeight="1" x14ac:dyDescent="0.3">
      <c r="A47" s="88"/>
      <c r="B47" s="93"/>
      <c r="C47" s="145">
        <v>8.1</v>
      </c>
      <c r="D47" s="145" t="s">
        <v>123</v>
      </c>
      <c r="E47" s="103" t="s">
        <v>143</v>
      </c>
      <c r="F47" s="82"/>
      <c r="G47" s="122"/>
      <c r="H47" s="123"/>
      <c r="I47" s="122"/>
      <c r="J47" s="123"/>
      <c r="K47" s="122"/>
      <c r="L47" s="123"/>
      <c r="M47" s="122"/>
      <c r="N47" s="123"/>
      <c r="O47" s="122"/>
      <c r="P47" s="123"/>
      <c r="Q47" s="122"/>
      <c r="R47" s="123"/>
      <c r="S47" s="49"/>
      <c r="T47" s="1"/>
    </row>
    <row r="48" spans="1:20" ht="39.9" customHeight="1" x14ac:dyDescent="0.3">
      <c r="A48" s="88"/>
      <c r="B48" s="93"/>
      <c r="C48" s="145">
        <v>8.1999999999999993</v>
      </c>
      <c r="D48" s="145" t="s">
        <v>124</v>
      </c>
      <c r="E48" s="68" t="s">
        <v>144</v>
      </c>
      <c r="F48" s="83"/>
      <c r="G48" s="124"/>
      <c r="H48" s="125"/>
      <c r="I48" s="124"/>
      <c r="J48" s="125"/>
      <c r="K48" s="124"/>
      <c r="L48" s="125"/>
      <c r="M48" s="124"/>
      <c r="N48" s="125"/>
      <c r="O48" s="124"/>
      <c r="P48" s="125"/>
      <c r="Q48" s="124"/>
      <c r="R48" s="125"/>
      <c r="S48" s="49"/>
      <c r="T48" s="1"/>
    </row>
    <row r="49" spans="1:20" ht="39.9" customHeight="1" x14ac:dyDescent="0.3">
      <c r="A49" s="88"/>
      <c r="B49" s="93"/>
      <c r="C49" s="145">
        <v>8.3000000000000007</v>
      </c>
      <c r="D49" s="145" t="s">
        <v>125</v>
      </c>
      <c r="E49" s="68" t="s">
        <v>145</v>
      </c>
      <c r="F49" s="83"/>
      <c r="G49" s="124"/>
      <c r="H49" s="125"/>
      <c r="I49" s="124"/>
      <c r="J49" s="125"/>
      <c r="K49" s="124"/>
      <c r="L49" s="125"/>
      <c r="M49" s="124"/>
      <c r="N49" s="125"/>
      <c r="O49" s="124"/>
      <c r="P49" s="125"/>
      <c r="Q49" s="124"/>
      <c r="R49" s="125"/>
      <c r="S49" s="49"/>
      <c r="T49" s="1"/>
    </row>
    <row r="50" spans="1:20" ht="39.9" customHeight="1" x14ac:dyDescent="0.3">
      <c r="A50" s="88"/>
      <c r="B50" s="93"/>
      <c r="C50" s="145">
        <v>8.4</v>
      </c>
      <c r="D50" s="145" t="s">
        <v>126</v>
      </c>
      <c r="E50" s="68" t="s">
        <v>146</v>
      </c>
      <c r="F50" s="83"/>
      <c r="G50" s="124"/>
      <c r="H50" s="125"/>
      <c r="I50" s="124"/>
      <c r="J50" s="125"/>
      <c r="K50" s="124"/>
      <c r="L50" s="125"/>
      <c r="M50" s="124"/>
      <c r="N50" s="125"/>
      <c r="O50" s="124"/>
      <c r="P50" s="125"/>
      <c r="Q50" s="124"/>
      <c r="R50" s="125"/>
      <c r="S50" s="49"/>
      <c r="T50" s="1"/>
    </row>
    <row r="51" spans="1:20" ht="39.9" customHeight="1" x14ac:dyDescent="0.3">
      <c r="A51" s="90"/>
      <c r="B51" s="92"/>
      <c r="C51" s="145">
        <v>8.5</v>
      </c>
      <c r="D51" s="145" t="s">
        <v>127</v>
      </c>
      <c r="E51" s="68" t="s">
        <v>147</v>
      </c>
      <c r="F51" s="84"/>
      <c r="G51" s="126"/>
      <c r="H51" s="127"/>
      <c r="I51" s="126"/>
      <c r="J51" s="127"/>
      <c r="K51" s="126"/>
      <c r="L51" s="127"/>
      <c r="M51" s="126"/>
      <c r="N51" s="127"/>
      <c r="O51" s="126"/>
      <c r="P51" s="127"/>
      <c r="Q51" s="126"/>
      <c r="R51" s="127"/>
      <c r="S51" s="49"/>
      <c r="T51" s="1"/>
    </row>
    <row r="52" spans="1:20" ht="28.5" customHeight="1" x14ac:dyDescent="0.3">
      <c r="A52" s="50"/>
      <c r="B52" s="50"/>
      <c r="C52" s="50"/>
      <c r="D52" s="57"/>
      <c r="E52" s="62"/>
      <c r="F52" s="131" t="s">
        <v>149</v>
      </c>
      <c r="G52" s="128"/>
      <c r="H52" s="94">
        <f>H14+H18+H23+H29+H33+H37+H43+H46</f>
        <v>0</v>
      </c>
      <c r="I52" s="128"/>
      <c r="J52" s="94">
        <f>J14+J18+J23+J29+J37+J43+J46</f>
        <v>0</v>
      </c>
      <c r="K52" s="128"/>
      <c r="L52" s="94">
        <f>L14+L18+L23+L29+L37+L43+L46</f>
        <v>0</v>
      </c>
      <c r="M52" s="128"/>
      <c r="N52" s="94">
        <f>N14+N18+N23+N29+N37+N43+N46</f>
        <v>0</v>
      </c>
      <c r="O52" s="128"/>
      <c r="P52" s="94">
        <f>P14+P18+P23+P29+P37+P43+P46</f>
        <v>0</v>
      </c>
      <c r="Q52" s="128"/>
      <c r="R52" s="94">
        <f>R14+R18+R23+R29+R37+R43+R46</f>
        <v>0</v>
      </c>
      <c r="S52" s="49"/>
      <c r="T52" s="1"/>
    </row>
    <row r="53" spans="1:20" ht="28.5" customHeight="1" thickBot="1" x14ac:dyDescent="0.35">
      <c r="A53" s="51"/>
      <c r="B53" s="51"/>
      <c r="C53" s="51"/>
      <c r="D53" s="58"/>
      <c r="E53" s="58"/>
      <c r="F53" s="119" t="s">
        <v>150</v>
      </c>
      <c r="G53" s="129"/>
      <c r="H53" s="130">
        <f>RANK(H52,$H$52:$R$52,0)</f>
        <v>1</v>
      </c>
      <c r="I53" s="129"/>
      <c r="J53" s="130">
        <f>RANK(J52,$H$52:$R$52,0)</f>
        <v>1</v>
      </c>
      <c r="K53" s="129"/>
      <c r="L53" s="130">
        <f>RANK(L52,$H$52:$R$52,0)</f>
        <v>1</v>
      </c>
      <c r="M53" s="129"/>
      <c r="N53" s="130">
        <f>RANK(N52,$H$52:$R$52,0)</f>
        <v>1</v>
      </c>
      <c r="O53" s="129"/>
      <c r="P53" s="130">
        <f>RANK(P52,$H$52:$R$52,0)</f>
        <v>1</v>
      </c>
      <c r="Q53" s="129"/>
      <c r="R53" s="130">
        <f>RANK(R52,$H$52:$R$52,0)</f>
        <v>1</v>
      </c>
      <c r="S53" s="49"/>
      <c r="T53" s="1"/>
    </row>
    <row r="54" spans="1:20" s="80" customFormat="1" ht="28.5" customHeight="1" x14ac:dyDescent="0.3">
      <c r="A54" s="75"/>
      <c r="B54" s="75"/>
      <c r="C54" s="75"/>
      <c r="D54" s="76"/>
      <c r="E54" s="76"/>
      <c r="F54" s="77"/>
      <c r="G54" s="78"/>
      <c r="H54" s="78"/>
      <c r="I54" s="78"/>
      <c r="J54" s="78"/>
      <c r="K54" s="78"/>
      <c r="L54" s="78"/>
      <c r="M54" s="78"/>
      <c r="N54" s="78"/>
      <c r="O54" s="78"/>
      <c r="P54" s="78"/>
      <c r="Q54" s="78"/>
      <c r="R54" s="78"/>
      <c r="S54" s="79"/>
    </row>
    <row r="55" spans="1:20" s="17" customFormat="1" ht="18" customHeight="1" x14ac:dyDescent="0.3">
      <c r="A55" s="132" t="s">
        <v>0</v>
      </c>
      <c r="B55" s="133"/>
      <c r="C55" s="134" t="s">
        <v>129</v>
      </c>
      <c r="D55" s="135"/>
      <c r="E55" s="59"/>
      <c r="F55" s="49"/>
      <c r="G55" s="49"/>
      <c r="H55" s="49"/>
      <c r="I55" s="49"/>
      <c r="J55" s="49"/>
      <c r="K55" s="49"/>
      <c r="L55" s="49"/>
      <c r="M55" s="49"/>
      <c r="N55" s="49"/>
      <c r="O55" s="49"/>
      <c r="P55" s="49"/>
      <c r="Q55" s="49"/>
      <c r="R55" s="49"/>
      <c r="S55" s="49"/>
    </row>
    <row r="56" spans="1:20" s="17" customFormat="1" ht="43.95" customHeight="1" x14ac:dyDescent="0.3">
      <c r="A56" s="71" t="s">
        <v>130</v>
      </c>
      <c r="B56" s="72" t="s">
        <v>2</v>
      </c>
      <c r="C56" s="73" t="s">
        <v>130</v>
      </c>
      <c r="D56" s="74" t="s">
        <v>2</v>
      </c>
      <c r="I56" s="37"/>
      <c r="J56" s="37"/>
      <c r="K56" s="63"/>
      <c r="L56" s="150"/>
      <c r="M56" s="147"/>
      <c r="N56" s="147"/>
      <c r="O56" s="37"/>
      <c r="P56" s="37"/>
      <c r="Q56" s="37"/>
    </row>
    <row r="57" spans="1:20" x14ac:dyDescent="0.3">
      <c r="A57" s="69">
        <v>10</v>
      </c>
      <c r="B57" s="70" t="s">
        <v>151</v>
      </c>
      <c r="C57" s="69">
        <v>10</v>
      </c>
      <c r="D57" s="70" t="s">
        <v>94</v>
      </c>
      <c r="E57" s="1"/>
      <c r="G57" s="1"/>
      <c r="K57" s="64"/>
      <c r="L57" s="147"/>
      <c r="M57" s="147"/>
      <c r="N57" s="147"/>
      <c r="R57" s="17"/>
      <c r="T57" s="1"/>
    </row>
    <row r="58" spans="1:20" x14ac:dyDescent="0.3">
      <c r="A58" s="69">
        <v>9</v>
      </c>
      <c r="B58" s="70" t="s">
        <v>77</v>
      </c>
      <c r="C58" s="69">
        <v>9</v>
      </c>
      <c r="D58" s="70"/>
      <c r="E58" s="1"/>
      <c r="G58" s="1"/>
      <c r="K58" s="64"/>
      <c r="L58" s="147"/>
      <c r="M58" s="147"/>
      <c r="N58" s="147"/>
      <c r="R58" s="17"/>
      <c r="T58" s="1"/>
    </row>
    <row r="59" spans="1:20" x14ac:dyDescent="0.3">
      <c r="A59" s="69">
        <v>8</v>
      </c>
      <c r="B59" s="70"/>
      <c r="C59" s="69">
        <v>8</v>
      </c>
      <c r="D59" s="70"/>
      <c r="E59" s="1"/>
      <c r="G59" s="1"/>
      <c r="K59" s="64"/>
      <c r="L59" s="147"/>
      <c r="M59" s="147"/>
      <c r="N59" s="147"/>
      <c r="R59" s="17"/>
      <c r="T59" s="1"/>
    </row>
    <row r="60" spans="1:20" x14ac:dyDescent="0.3">
      <c r="A60" s="69">
        <v>7</v>
      </c>
      <c r="B60" s="70"/>
      <c r="C60" s="69">
        <v>7</v>
      </c>
      <c r="D60" s="70"/>
      <c r="E60" s="1"/>
      <c r="G60" s="1"/>
      <c r="K60" s="64"/>
      <c r="L60" s="147"/>
      <c r="M60" s="147"/>
      <c r="N60" s="147"/>
      <c r="R60" s="17"/>
      <c r="T60" s="1"/>
    </row>
    <row r="61" spans="1:20" x14ac:dyDescent="0.3">
      <c r="A61" s="69">
        <v>6</v>
      </c>
      <c r="B61" s="70"/>
      <c r="C61" s="69">
        <v>6</v>
      </c>
      <c r="D61" s="70"/>
      <c r="E61" s="1"/>
      <c r="G61" s="1"/>
      <c r="K61" s="64"/>
      <c r="L61" s="147"/>
      <c r="M61" s="147"/>
      <c r="N61" s="147"/>
      <c r="R61" s="17"/>
      <c r="T61" s="1"/>
    </row>
    <row r="62" spans="1:20" x14ac:dyDescent="0.3">
      <c r="A62" s="69">
        <v>5</v>
      </c>
      <c r="B62" s="70" t="s">
        <v>90</v>
      </c>
      <c r="C62" s="69">
        <v>5</v>
      </c>
      <c r="D62" s="70" t="s">
        <v>95</v>
      </c>
      <c r="E62" s="1"/>
      <c r="G62" s="1"/>
      <c r="K62" s="64"/>
      <c r="L62" s="147"/>
      <c r="M62" s="147"/>
      <c r="N62" s="147"/>
      <c r="O62" s="17"/>
      <c r="T62" s="1"/>
    </row>
    <row r="63" spans="1:20" x14ac:dyDescent="0.3">
      <c r="A63" s="69">
        <v>4</v>
      </c>
      <c r="B63" s="70"/>
      <c r="C63" s="69">
        <v>4</v>
      </c>
      <c r="D63" s="70"/>
      <c r="E63" s="1"/>
      <c r="G63" s="1"/>
      <c r="K63" s="64"/>
      <c r="L63" s="147"/>
      <c r="M63" s="147"/>
      <c r="N63" s="147"/>
      <c r="O63" s="17"/>
      <c r="T63" s="1"/>
    </row>
    <row r="64" spans="1:20" x14ac:dyDescent="0.3">
      <c r="A64" s="69">
        <v>3</v>
      </c>
      <c r="B64" s="70"/>
      <c r="C64" s="69">
        <v>3</v>
      </c>
      <c r="D64" s="70"/>
      <c r="E64" s="1"/>
      <c r="G64" s="1"/>
      <c r="K64" s="64"/>
      <c r="L64" s="147"/>
      <c r="M64" s="147"/>
      <c r="N64" s="147"/>
      <c r="O64" s="17"/>
      <c r="T64" s="1"/>
    </row>
    <row r="65" spans="1:20" x14ac:dyDescent="0.3">
      <c r="A65" s="69">
        <v>2</v>
      </c>
      <c r="B65" s="70"/>
      <c r="C65" s="69">
        <v>2</v>
      </c>
      <c r="D65" s="70"/>
      <c r="E65" s="1"/>
      <c r="G65" s="1"/>
      <c r="K65" s="64"/>
      <c r="L65" s="147"/>
      <c r="M65" s="147"/>
      <c r="N65" s="147"/>
      <c r="O65" s="17"/>
      <c r="T65" s="1"/>
    </row>
    <row r="66" spans="1:20" x14ac:dyDescent="0.3">
      <c r="A66" s="69">
        <v>1</v>
      </c>
      <c r="B66" s="70" t="s">
        <v>76</v>
      </c>
      <c r="C66" s="69">
        <v>1</v>
      </c>
      <c r="D66" s="70"/>
      <c r="E66" s="1"/>
      <c r="G66" s="1"/>
      <c r="K66" s="64"/>
      <c r="L66" s="147"/>
      <c r="M66" s="147"/>
      <c r="N66" s="147"/>
      <c r="O66" s="17"/>
      <c r="T66" s="1"/>
    </row>
    <row r="67" spans="1:20" x14ac:dyDescent="0.3">
      <c r="A67" s="69">
        <v>0</v>
      </c>
      <c r="B67" s="70" t="s">
        <v>91</v>
      </c>
      <c r="C67" s="69">
        <v>0</v>
      </c>
      <c r="D67" s="70" t="s">
        <v>96</v>
      </c>
      <c r="E67" s="1"/>
      <c r="G67" s="1"/>
      <c r="K67" s="64"/>
      <c r="L67" s="147"/>
      <c r="M67" s="147"/>
      <c r="N67" s="147"/>
      <c r="O67" s="17"/>
      <c r="T67" s="1"/>
    </row>
    <row r="68" spans="1:20" x14ac:dyDescent="0.3">
      <c r="F68" s="52"/>
      <c r="G68" s="1"/>
      <c r="K68" s="40"/>
      <c r="L68" s="40"/>
      <c r="M68" s="40"/>
      <c r="N68" s="40"/>
      <c r="S68" s="17"/>
      <c r="T68" s="1"/>
    </row>
    <row r="69" spans="1:20" x14ac:dyDescent="0.3">
      <c r="F69" s="52"/>
      <c r="G69" s="1"/>
      <c r="S69" s="17"/>
      <c r="T69" s="1"/>
    </row>
    <row r="70" spans="1:20" x14ac:dyDescent="0.3">
      <c r="F70" s="52"/>
      <c r="G70" s="1"/>
      <c r="S70" s="17"/>
      <c r="T70" s="1"/>
    </row>
    <row r="71" spans="1:20" x14ac:dyDescent="0.3">
      <c r="F71" s="52"/>
      <c r="G71" s="1"/>
      <c r="S71" s="17"/>
      <c r="T71" s="1"/>
    </row>
    <row r="72" spans="1:20" x14ac:dyDescent="0.3">
      <c r="F72" s="52"/>
      <c r="G72" s="1"/>
      <c r="S72" s="17"/>
      <c r="T72" s="1"/>
    </row>
    <row r="73" spans="1:20" x14ac:dyDescent="0.3">
      <c r="F73" s="52"/>
      <c r="G73" s="1"/>
      <c r="S73" s="17"/>
      <c r="T73" s="1"/>
    </row>
    <row r="74" spans="1:20" x14ac:dyDescent="0.3">
      <c r="F74" s="52"/>
      <c r="G74" s="1"/>
      <c r="S74" s="17"/>
      <c r="T74" s="1"/>
    </row>
    <row r="75" spans="1:20" x14ac:dyDescent="0.3">
      <c r="F75" s="52"/>
      <c r="G75" s="1"/>
      <c r="S75" s="17"/>
      <c r="T75" s="1"/>
    </row>
    <row r="76" spans="1:20" x14ac:dyDescent="0.3">
      <c r="F76" s="52"/>
      <c r="G76" s="1"/>
      <c r="S76" s="17"/>
      <c r="T76" s="1"/>
    </row>
    <row r="77" spans="1:20" x14ac:dyDescent="0.3">
      <c r="F77" s="52"/>
      <c r="G77" s="1"/>
      <c r="S77" s="17"/>
      <c r="T77" s="1"/>
    </row>
    <row r="78" spans="1:20" x14ac:dyDescent="0.3">
      <c r="F78" s="52"/>
      <c r="G78" s="1"/>
      <c r="S78" s="17"/>
      <c r="T78" s="1"/>
    </row>
    <row r="79" spans="1:20" x14ac:dyDescent="0.3">
      <c r="F79" s="52"/>
      <c r="G79" s="1"/>
      <c r="S79" s="17"/>
      <c r="T79" s="1"/>
    </row>
    <row r="80" spans="1:20" x14ac:dyDescent="0.3">
      <c r="F80" s="52"/>
      <c r="G80" s="1"/>
      <c r="S80" s="17"/>
      <c r="T80" s="1"/>
    </row>
    <row r="81" spans="1:20" x14ac:dyDescent="0.3">
      <c r="F81" s="52"/>
      <c r="G81" s="1"/>
      <c r="S81" s="17"/>
      <c r="T81" s="1"/>
    </row>
    <row r="82" spans="1:20" x14ac:dyDescent="0.3">
      <c r="F82" s="52"/>
      <c r="G82" s="1"/>
      <c r="S82" s="17"/>
      <c r="T82" s="1"/>
    </row>
    <row r="83" spans="1:20" x14ac:dyDescent="0.3">
      <c r="F83" s="52"/>
      <c r="G83" s="1"/>
      <c r="S83" s="17"/>
      <c r="T83" s="1"/>
    </row>
    <row r="84" spans="1:20" x14ac:dyDescent="0.3">
      <c r="F84" s="52"/>
      <c r="G84" s="1"/>
      <c r="S84" s="17"/>
      <c r="T84" s="1"/>
    </row>
    <row r="88" spans="1:20" x14ac:dyDescent="0.3">
      <c r="A88" s="48"/>
      <c r="B88" s="41"/>
      <c r="C88" s="41"/>
      <c r="D88" s="53"/>
      <c r="E88" s="53"/>
    </row>
    <row r="89" spans="1:20" x14ac:dyDescent="0.3">
      <c r="A89" s="48"/>
      <c r="B89" s="48"/>
    </row>
  </sheetData>
  <sheetProtection selectLockedCells="1"/>
  <mergeCells count="34">
    <mergeCell ref="A1:E1"/>
    <mergeCell ref="B37:E37"/>
    <mergeCell ref="B43:E43"/>
    <mergeCell ref="B46:E46"/>
    <mergeCell ref="B2:E2"/>
    <mergeCell ref="B14:E14"/>
    <mergeCell ref="B18:E18"/>
    <mergeCell ref="B23:E23"/>
    <mergeCell ref="B29:E29"/>
    <mergeCell ref="B33:E33"/>
    <mergeCell ref="N11:R11"/>
    <mergeCell ref="N6:R6"/>
    <mergeCell ref="N7:R7"/>
    <mergeCell ref="N8:R8"/>
    <mergeCell ref="N9:R9"/>
    <mergeCell ref="N10:R10"/>
    <mergeCell ref="L61:N61"/>
    <mergeCell ref="G12:H12"/>
    <mergeCell ref="Q12:R12"/>
    <mergeCell ref="I12:J12"/>
    <mergeCell ref="K12:L12"/>
    <mergeCell ref="M12:N12"/>
    <mergeCell ref="O12:P12"/>
    <mergeCell ref="L56:N56"/>
    <mergeCell ref="L57:N57"/>
    <mergeCell ref="L58:N58"/>
    <mergeCell ref="L59:N59"/>
    <mergeCell ref="L60:N60"/>
    <mergeCell ref="L66:N66"/>
    <mergeCell ref="L67:N67"/>
    <mergeCell ref="L64:N64"/>
    <mergeCell ref="L65:N65"/>
    <mergeCell ref="L62:N62"/>
    <mergeCell ref="L63:N63"/>
  </mergeCells>
  <phoneticPr fontId="0" type="noConversion"/>
  <dataValidations count="3">
    <dataValidation allowBlank="1" showErrorMessage="1" promptTitle="Rating Relative to Base Case" prompt="4 = Very much better than the base case_x000a_3 = Much better than the base case_x000a_2 = Moderatley better than the base case_x000a_1 = Little better than the base case_x000a_ 0 = No change from the base case_x000a_" sqref="G52:R52" xr:uid="{00000000-0002-0000-0200-000000000000}"/>
    <dataValidation type="list" allowBlank="1" showInputMessage="1" showErrorMessage="1" sqref="F14 F43 F23 F29 F37 F46 F18 F33" xr:uid="{00000000-0002-0000-0200-000001000000}">
      <formula1>CriteriaWeighting</formula1>
    </dataValidation>
    <dataValidation type="list" allowBlank="1" showErrorMessage="1" promptTitle="Rating Relative to Base Case" prompt="4 = Exceeds criteria_x000a_3 = Partially exceeds criteria_x000a_2 = Meets criteria_x000a_1 = Partially meets criteria_x000a_0 = Does not meet criteria_x000a_" sqref="Q14 O14 M14 K14 I14 G14 K22:K23 M22:M23 O22:O23 Q22:Q23 G22:G23 I22:I23 Q46 G46 I46 K46 M46 G29 Q29 O29 M29 K29 I29 K37 I37 G37 Q37 O37 M37 M43 K43 I43 G43 Q43 O43 O46 I18 K18 M18 O18 Q18 G18 G33 Q33 O33 M33 K33 I33" xr:uid="{00000000-0002-0000-0200-000002000000}">
      <formula1>CriteriaRating</formula1>
    </dataValidation>
  </dataValidations>
  <pageMargins left="0.23622047244094491" right="0.23622047244094491" top="0.74803149606299213" bottom="0.74803149606299213" header="0.31496062992125984" footer="0.31496062992125984"/>
  <pageSetup paperSize="8" scale="43" orientation="landscape" r:id="rId1"/>
  <headerFooter alignWithMargins="0">
    <oddHeader>&amp;R&amp;8&amp;D&amp;T</oddHeader>
    <oddFooter>&amp;R&amp;"Arial,Italic"&amp;8&amp;Z&amp;F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4:F50"/>
  <sheetViews>
    <sheetView topLeftCell="A4" zoomScale="115" workbookViewId="0">
      <selection activeCell="B19" sqref="B19:B29"/>
    </sheetView>
  </sheetViews>
  <sheetFormatPr defaultRowHeight="13.2" x14ac:dyDescent="0.25"/>
  <cols>
    <col min="2" max="2" width="11" customWidth="1"/>
    <col min="3" max="3" width="54.6640625" bestFit="1" customWidth="1"/>
  </cols>
  <sheetData>
    <row r="4" spans="2:6" ht="26.4" x14ac:dyDescent="0.25">
      <c r="B4" s="2" t="s">
        <v>1</v>
      </c>
      <c r="C4" s="3" t="s">
        <v>2</v>
      </c>
      <c r="F4" s="2" t="s">
        <v>5</v>
      </c>
    </row>
    <row r="5" spans="2:6" ht="15" x14ac:dyDescent="0.25">
      <c r="B5" s="108">
        <v>10</v>
      </c>
      <c r="C5" s="34" t="s">
        <v>75</v>
      </c>
      <c r="F5" t="s">
        <v>3</v>
      </c>
    </row>
    <row r="6" spans="2:6" ht="15" x14ac:dyDescent="0.25">
      <c r="B6" s="109">
        <v>9</v>
      </c>
      <c r="C6" s="35" t="s">
        <v>74</v>
      </c>
      <c r="F6" t="s">
        <v>4</v>
      </c>
    </row>
    <row r="7" spans="2:6" ht="15" x14ac:dyDescent="0.25">
      <c r="B7" s="109">
        <v>8</v>
      </c>
      <c r="C7" s="35" t="s">
        <v>74</v>
      </c>
    </row>
    <row r="8" spans="2:6" ht="15" x14ac:dyDescent="0.25">
      <c r="B8" s="109">
        <v>7</v>
      </c>
      <c r="C8" s="35" t="s">
        <v>74</v>
      </c>
    </row>
    <row r="9" spans="2:6" ht="15" x14ac:dyDescent="0.25">
      <c r="B9" s="109">
        <v>6</v>
      </c>
      <c r="C9" s="35" t="s">
        <v>74</v>
      </c>
    </row>
    <row r="10" spans="2:6" ht="15" x14ac:dyDescent="0.25">
      <c r="B10" s="109">
        <v>5</v>
      </c>
      <c r="C10" s="35" t="s">
        <v>73</v>
      </c>
    </row>
    <row r="11" spans="2:6" ht="15" x14ac:dyDescent="0.25">
      <c r="B11" s="109">
        <v>4</v>
      </c>
      <c r="C11" s="35" t="s">
        <v>92</v>
      </c>
    </row>
    <row r="12" spans="2:6" ht="15" x14ac:dyDescent="0.25">
      <c r="B12" s="109">
        <v>3</v>
      </c>
      <c r="C12" s="35" t="s">
        <v>72</v>
      </c>
    </row>
    <row r="13" spans="2:6" ht="15" x14ac:dyDescent="0.25">
      <c r="B13" s="109">
        <v>2</v>
      </c>
      <c r="C13" s="35" t="s">
        <v>72</v>
      </c>
    </row>
    <row r="14" spans="2:6" ht="15" x14ac:dyDescent="0.25">
      <c r="B14" s="109">
        <v>1</v>
      </c>
      <c r="C14" s="35" t="s">
        <v>72</v>
      </c>
    </row>
    <row r="15" spans="2:6" ht="15" x14ac:dyDescent="0.25">
      <c r="B15" s="110">
        <v>0</v>
      </c>
      <c r="C15" s="36" t="s">
        <v>71</v>
      </c>
    </row>
    <row r="18" spans="2:3" ht="26.4" x14ac:dyDescent="0.25">
      <c r="B18" s="2" t="s">
        <v>69</v>
      </c>
      <c r="C18" s="3" t="s">
        <v>2</v>
      </c>
    </row>
    <row r="19" spans="2:3" ht="15.6" x14ac:dyDescent="0.3">
      <c r="B19" s="111">
        <v>10</v>
      </c>
      <c r="C19" s="42" t="s">
        <v>89</v>
      </c>
    </row>
    <row r="20" spans="2:3" ht="15.6" x14ac:dyDescent="0.3">
      <c r="B20" s="112">
        <v>9</v>
      </c>
      <c r="C20" s="43" t="s">
        <v>77</v>
      </c>
    </row>
    <row r="21" spans="2:3" ht="15.6" x14ac:dyDescent="0.3">
      <c r="B21" s="112">
        <v>8</v>
      </c>
      <c r="C21" s="44"/>
    </row>
    <row r="22" spans="2:3" ht="15.6" x14ac:dyDescent="0.3">
      <c r="B22" s="112">
        <v>7</v>
      </c>
      <c r="C22" s="44"/>
    </row>
    <row r="23" spans="2:3" ht="15.6" x14ac:dyDescent="0.3">
      <c r="B23" s="112">
        <v>6</v>
      </c>
      <c r="C23" s="44"/>
    </row>
    <row r="24" spans="2:3" ht="15.6" x14ac:dyDescent="0.3">
      <c r="B24" s="112">
        <v>5</v>
      </c>
      <c r="C24" s="35" t="s">
        <v>90</v>
      </c>
    </row>
    <row r="25" spans="2:3" ht="15.6" x14ac:dyDescent="0.3">
      <c r="B25" s="112">
        <v>4</v>
      </c>
      <c r="C25" s="35"/>
    </row>
    <row r="26" spans="2:3" ht="15.6" x14ac:dyDescent="0.3">
      <c r="B26" s="112">
        <v>3</v>
      </c>
      <c r="C26" s="35"/>
    </row>
    <row r="27" spans="2:3" ht="15.6" x14ac:dyDescent="0.3">
      <c r="B27" s="112">
        <v>2</v>
      </c>
      <c r="C27" s="35"/>
    </row>
    <row r="28" spans="2:3" ht="15.6" x14ac:dyDescent="0.3">
      <c r="B28" s="112">
        <v>1</v>
      </c>
      <c r="C28" s="35" t="s">
        <v>76</v>
      </c>
    </row>
    <row r="29" spans="2:3" ht="15.6" x14ac:dyDescent="0.3">
      <c r="B29" s="113">
        <v>0</v>
      </c>
      <c r="C29" s="36" t="s">
        <v>91</v>
      </c>
    </row>
    <row r="35" spans="2:2" x14ac:dyDescent="0.25">
      <c r="B35" s="45"/>
    </row>
    <row r="36" spans="2:2" x14ac:dyDescent="0.25">
      <c r="B36" s="46"/>
    </row>
    <row r="37" spans="2:2" x14ac:dyDescent="0.25">
      <c r="B37" s="46"/>
    </row>
    <row r="38" spans="2:2" x14ac:dyDescent="0.25">
      <c r="B38" s="46"/>
    </row>
    <row r="39" spans="2:2" x14ac:dyDescent="0.25">
      <c r="B39" s="46"/>
    </row>
    <row r="40" spans="2:2" x14ac:dyDescent="0.25">
      <c r="B40" s="46"/>
    </row>
    <row r="41" spans="2:2" x14ac:dyDescent="0.25">
      <c r="B41" s="46"/>
    </row>
    <row r="42" spans="2:2" x14ac:dyDescent="0.25">
      <c r="B42" s="46"/>
    </row>
    <row r="43" spans="2:2" x14ac:dyDescent="0.25">
      <c r="B43" s="46"/>
    </row>
    <row r="44" spans="2:2" x14ac:dyDescent="0.25">
      <c r="B44" s="46"/>
    </row>
    <row r="45" spans="2:2" x14ac:dyDescent="0.25">
      <c r="B45" s="46"/>
    </row>
    <row r="46" spans="2:2" x14ac:dyDescent="0.25">
      <c r="B46" s="46"/>
    </row>
    <row r="47" spans="2:2" x14ac:dyDescent="0.25">
      <c r="B47" s="46"/>
    </row>
    <row r="48" spans="2:2" x14ac:dyDescent="0.25">
      <c r="B48" s="46"/>
    </row>
    <row r="49" spans="2:2" x14ac:dyDescent="0.25">
      <c r="B49" s="46"/>
    </row>
    <row r="50" spans="2:2" x14ac:dyDescent="0.25">
      <c r="B50" s="46"/>
    </row>
  </sheetData>
  <phoneticPr fontId="0" type="noConversion"/>
  <pageMargins left="0.55118110236220474" right="0.55118110236220474" top="0.78740157480314965" bottom="0.59055118110236227" header="0.51181102362204722" footer="0.51181102362204722"/>
  <pageSetup paperSize="9" orientation="landscape" r:id="rId1"/>
  <headerFooter alignWithMargins="0">
    <oddHeader>&amp;R&amp;8&amp;D&amp;T</oddHeader>
    <oddFooter>&amp;R&amp;"Arial,Italic"&amp;8&amp;F&amp;A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EVALUATION WORKSHOP SETUP</vt:lpstr>
      <vt:lpstr>OPTIONS - DESCRIPTIONS</vt:lpstr>
      <vt:lpstr>Masterplan Evaluation</vt:lpstr>
      <vt:lpstr>LOOK-UP TABLES</vt:lpstr>
      <vt:lpstr>CriteriaRating</vt:lpstr>
      <vt:lpstr>CriteriaWeighting</vt:lpstr>
      <vt:lpstr>FinancialRank</vt:lpstr>
      <vt:lpstr>'Masterplan Evaluation'!Print_Area</vt:lpstr>
      <vt:lpstr>YesNo</vt:lpstr>
    </vt:vector>
  </TitlesOfParts>
  <Company>Department of Human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jhem0901</dc:creator>
  <dc:description>Developed as draft for use in MMC Paediatric Services redevelopment Master Plan report and as basis for standard Master plan Evaluation tool.</dc:description>
  <cp:lastModifiedBy>Judith A Hemsworth (DHHS)</cp:lastModifiedBy>
  <cp:lastPrinted>2017-01-16T04:28:09Z</cp:lastPrinted>
  <dcterms:created xsi:type="dcterms:W3CDTF">2006-07-11T03:47:49Z</dcterms:created>
  <dcterms:modified xsi:type="dcterms:W3CDTF">2019-02-13T22:51:56Z</dcterms:modified>
</cp:coreProperties>
</file>